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19440" windowHeight="6270" tabRatio="1000" activeTab="0"/>
  </bookViews>
  <sheets>
    <sheet name="경유지 " sheetId="1" r:id="rId1"/>
    <sheet name="1" sheetId="2" r:id="rId2"/>
    <sheet name="1-1,1-2,1-4,1-6,1-9" sheetId="3" r:id="rId3"/>
    <sheet name="10,11, 11-1" sheetId="4" r:id="rId4"/>
    <sheet name="16,80" sheetId="5" r:id="rId5"/>
    <sheet name="13,17(13-1) " sheetId="6" r:id="rId6"/>
    <sheet name="15" sheetId="7" r:id="rId7"/>
    <sheet name="12,18,19" sheetId="8" r:id="rId8"/>
    <sheet name="20,24,24-1,76,77" sheetId="9" r:id="rId9"/>
    <sheet name="25" sheetId="10" r:id="rId10"/>
    <sheet name="27,28,30" sheetId="11" r:id="rId11"/>
    <sheet name="31,31-1,67-1" sheetId="12" r:id="rId12"/>
    <sheet name="33,39,39-1,39-2" sheetId="13" r:id="rId13"/>
    <sheet name="34" sheetId="14" r:id="rId14"/>
    <sheet name="35,35-1" sheetId="15" r:id="rId15"/>
    <sheet name="36,37,38" sheetId="16" r:id="rId16"/>
    <sheet name="40" sheetId="17" r:id="rId17"/>
    <sheet name="41,41-1" sheetId="18" r:id="rId18"/>
    <sheet name="42,44,46,47,49-1" sheetId="19" r:id="rId19"/>
    <sheet name="43,44,44-1" sheetId="20" r:id="rId20"/>
    <sheet name="48" sheetId="21" r:id="rId21"/>
    <sheet name="50,50-1" sheetId="22" r:id="rId22"/>
    <sheet name="51,52,53,54" sheetId="23" r:id="rId23"/>
    <sheet name="55,56,56-1,13-1" sheetId="24" r:id="rId24"/>
    <sheet name="58" sheetId="25" r:id="rId25"/>
    <sheet name="59(76),59-1,107-1" sheetId="26" r:id="rId26"/>
    <sheet name="60,60-1,60-2,60-3" sheetId="27" r:id="rId27"/>
    <sheet name="61" sheetId="28" r:id="rId28"/>
    <sheet name="62" sheetId="29" r:id="rId29"/>
    <sheet name="63,63-1" sheetId="30" r:id="rId30"/>
    <sheet name="64,555" sheetId="31" r:id="rId31"/>
    <sheet name="65,65-1" sheetId="32" r:id="rId32"/>
    <sheet name="66,67" sheetId="33" r:id="rId33"/>
    <sheet name="68" sheetId="34" r:id="rId34"/>
    <sheet name="69" sheetId="35" r:id="rId35"/>
    <sheet name="70" sheetId="36" r:id="rId36"/>
    <sheet name="71" sheetId="37" r:id="rId37"/>
    <sheet name="72,73,74,75,78" sheetId="38" r:id="rId38"/>
    <sheet name="111,111-1" sheetId="39" r:id="rId39"/>
    <sheet name="222,222-1,222-2,222-3" sheetId="40" r:id="rId40"/>
    <sheet name="333,333-1" sheetId="41" r:id="rId41"/>
    <sheet name="100" sheetId="42" r:id="rId42"/>
    <sheet name="101" sheetId="43" r:id="rId43"/>
    <sheet name="102,102-1,102-2,103,103-1" sheetId="44" r:id="rId44"/>
    <sheet name="104" sheetId="45" r:id="rId45"/>
    <sheet name="105" sheetId="46" r:id="rId46"/>
    <sheet name="107,107-1,107-2" sheetId="47" r:id="rId47"/>
    <sheet name="108" sheetId="48" r:id="rId48"/>
    <sheet name="109" sheetId="49" r:id="rId49"/>
    <sheet name="300,300-1" sheetId="50" r:id="rId50"/>
  </sheets>
  <definedNames>
    <definedName name="_xlnm._FilterDatabase" localSheetId="41" hidden="1">'100'!$A$7:$I$115</definedName>
    <definedName name="_xlnm._FilterDatabase" localSheetId="2" hidden="1">'1-1,1-2,1-4,1-6,1-9'!$A$7:$P$40</definedName>
    <definedName name="_xlnm._FilterDatabase" localSheetId="8" hidden="1">'20,24,24-1,76,77'!$A$7:$N$42</definedName>
    <definedName name="_xlnm._FilterDatabase" localSheetId="26" hidden="1">'60,60-1,60-2,60-3'!$A$7:$AK$37</definedName>
    <definedName name="_xlnm._FilterDatabase" localSheetId="37" hidden="1">'72,73,74,75,78'!$A$8:$AK$34</definedName>
    <definedName name="_xlnm.Print_Area" localSheetId="46">'107,107-1,107-2'!$A$1:$Q$62</definedName>
    <definedName name="_xlnm.Print_Area" localSheetId="10">'27,28,30'!$A$1:$P$28</definedName>
    <definedName name="_xlnm.Print_Area" localSheetId="49">'300,300-1'!$A$1:$L$89</definedName>
    <definedName name="_xlnm.Print_Area" localSheetId="25">'59(76),59-1,107-1'!$A$1:$W$21</definedName>
    <definedName name="_xlnm.Print_Area" localSheetId="37">'72,73,74,75,78'!$A$1:$W$34</definedName>
    <definedName name="_xlnm.Print_Titles" localSheetId="1">'1'!$7:$7</definedName>
    <definedName name="_xlnm.Print_Titles" localSheetId="41">'100'!$7:$7</definedName>
    <definedName name="_xlnm.Print_Titles" localSheetId="42">'101'!$7:$7</definedName>
    <definedName name="_xlnm.Print_Titles" localSheetId="43">'102,102-1,102-2,103,103-1'!$8:$8</definedName>
    <definedName name="_xlnm.Print_Titles" localSheetId="44">'104'!$7:$7</definedName>
    <definedName name="_xlnm.Print_Titles" localSheetId="46">'107,107-1,107-2'!$8:$8</definedName>
    <definedName name="_xlnm.Print_Titles" localSheetId="47">'108'!$8:$8</definedName>
    <definedName name="_xlnm.Print_Titles" localSheetId="48">'109'!$8:$8</definedName>
    <definedName name="_xlnm.Print_Titles" localSheetId="2">'1-1,1-2,1-4,1-6,1-9'!$7:$7</definedName>
    <definedName name="_xlnm.Print_Titles" localSheetId="38">'111,111-1'!$7:$7</definedName>
    <definedName name="_xlnm.Print_Titles" localSheetId="8">'20,24,24-1,76,77'!$7:$7</definedName>
    <definedName name="_xlnm.Print_Titles" localSheetId="39">'222,222-1,222-2,222-3'!$7:$7</definedName>
    <definedName name="_xlnm.Print_Titles" localSheetId="10">'27,28,30'!$8:$8</definedName>
    <definedName name="_xlnm.Print_Titles" localSheetId="49">'300,300-1'!$8:$8</definedName>
    <definedName name="_xlnm.Print_Titles" localSheetId="12">'33,39,39-1,39-2'!$8:$8</definedName>
    <definedName name="_xlnm.Print_Titles" localSheetId="40">'333,333-1'!$7:$7</definedName>
    <definedName name="_xlnm.Print_Titles" localSheetId="15">'36,37,38'!$7:$7</definedName>
    <definedName name="_xlnm.Print_Titles" localSheetId="22">'51,52,53,54'!$7:$7</definedName>
    <definedName name="_xlnm.Print_Titles" localSheetId="26">'60,60-1,60-2,60-3'!$7:$7</definedName>
    <definedName name="_xlnm.Print_Titles" localSheetId="27">'61'!$7:$7</definedName>
    <definedName name="_xlnm.Print_Titles" localSheetId="28">'62'!$7:$7</definedName>
    <definedName name="_xlnm.Print_Titles" localSheetId="31">'65,65-1'!$7:$7</definedName>
    <definedName name="_xlnm.Print_Titles" localSheetId="0">'경유지 '!$3:$4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M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
</t>
        </r>
      </text>
    </comment>
    <comment ref="G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F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9"/>
            <rFont val="Tahoma"/>
            <family val="2"/>
          </rPr>
          <t xml:space="preserve">2019. 1. 18. </t>
        </r>
        <r>
          <rPr>
            <b/>
            <sz val="9"/>
            <rFont val="돋움"/>
            <family val="3"/>
          </rPr>
          <t>오류수정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W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3.28.</t>
        </r>
        <r>
          <rPr>
            <sz val="9"/>
            <rFont val="돋움"/>
            <family val="3"/>
          </rPr>
          <t xml:space="preserve">수정
</t>
        </r>
      </text>
    </comment>
    <comment ref="W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3.28.</t>
        </r>
        <r>
          <rPr>
            <sz val="9"/>
            <rFont val="돋움"/>
            <family val="3"/>
          </rPr>
          <t xml:space="preserve">수정
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P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
</t>
        </r>
      </text>
    </comment>
    <comment ref="P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</t>
        </r>
      </text>
    </comment>
    <comment ref="P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</t>
        </r>
      </text>
    </comment>
    <comment ref="P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
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
</t>
        </r>
      </text>
    </comment>
    <comment ref="D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
</t>
        </r>
      </text>
    </comment>
    <comment ref="F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
</t>
        </r>
      </text>
    </comment>
  </commentList>
</comments>
</file>

<file path=xl/comments38.xml><?xml version="1.0" encoding="utf-8"?>
<comments xmlns="http://schemas.openxmlformats.org/spreadsheetml/2006/main">
  <authors>
    <author>user</author>
  </authors>
  <commentList>
    <comment ref="R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천서경유</t>
        </r>
      </text>
    </comment>
  </commentList>
</comments>
</file>

<file path=xl/comments39.xml><?xml version="1.0" encoding="utf-8"?>
<comments xmlns="http://schemas.openxmlformats.org/spreadsheetml/2006/main">
  <authors>
    <author>user</author>
  </authors>
  <commentList>
    <comment ref="J18" authorId="0">
      <text>
        <r>
          <rPr>
            <b/>
            <sz val="9"/>
            <rFont val="Tahoma"/>
            <family val="2"/>
          </rPr>
          <t>2019. 3. 6.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E12" authorId="0">
      <text>
        <r>
          <rPr>
            <b/>
            <sz val="9"/>
            <rFont val="Tahoma"/>
            <family val="2"/>
          </rPr>
          <t>2019.3.1.</t>
        </r>
      </text>
    </comment>
  </commentList>
</comments>
</file>

<file path=xl/comments42.xml><?xml version="1.0" encoding="utf-8"?>
<comments xmlns="http://schemas.openxmlformats.org/spreadsheetml/2006/main">
  <authors>
    <author>user</author>
  </authors>
  <commentList>
    <comment ref="G72" authorId="0">
      <text>
        <r>
          <rPr>
            <b/>
            <sz val="9"/>
            <rFont val="Tahoma"/>
            <family val="2"/>
          </rPr>
          <t>2019.4.29.</t>
        </r>
      </text>
    </comment>
  </commentList>
</comments>
</file>

<file path=xl/comments48.xml><?xml version="1.0" encoding="utf-8"?>
<comments xmlns="http://schemas.openxmlformats.org/spreadsheetml/2006/main">
  <authors>
    <author>user</author>
  </authors>
  <commentList>
    <comment ref="D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
</t>
        </r>
      </text>
    </comment>
    <comment ref="D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
</t>
        </r>
      </text>
    </comment>
    <comment ref="D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
</t>
        </r>
      </text>
    </comment>
    <comment ref="D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
</t>
        </r>
      </text>
    </comment>
    <comment ref="D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9"/>
            <rFont val="Tahoma"/>
            <family val="2"/>
          </rPr>
          <t xml:space="preserve">2019.3.1.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2019.3.1.
</t>
        </r>
      </text>
    </comment>
  </commentList>
</comments>
</file>

<file path=xl/sharedStrings.xml><?xml version="1.0" encoding="utf-8"?>
<sst xmlns="http://schemas.openxmlformats.org/spreadsheetml/2006/main" count="11042" uniqueCount="2245">
  <si>
    <r>
      <rPr>
        <b/>
        <sz val="11"/>
        <color indexed="10"/>
        <rFont val="돋움"/>
        <family val="3"/>
      </rPr>
      <t>참고3</t>
    </r>
    <r>
      <rPr>
        <b/>
        <sz val="11"/>
        <color indexed="8"/>
        <rFont val="돋움"/>
        <family val="3"/>
      </rPr>
      <t xml:space="preserve"> 부영5차A 20:24→영등동→약촌오거리→동부시장→시청→역(김내과)20:51→남부시장→금곡종착</t>
    </r>
  </si>
  <si>
    <r>
      <rPr>
        <b/>
        <sz val="11"/>
        <color indexed="10"/>
        <rFont val="돋움"/>
        <family val="3"/>
      </rPr>
      <t xml:space="preserve">참고2  </t>
    </r>
    <r>
      <rPr>
        <b/>
        <sz val="11"/>
        <color indexed="8"/>
        <rFont val="돋움"/>
        <family val="3"/>
      </rPr>
      <t>현영리→체육공원→모현동사무소→송학동사무소→익산역→북부시장→시청→동익산→쌍방울→부송동아A→삼례</t>
    </r>
  </si>
  <si>
    <t>104번 6코스가 지원했다가 104번 6코스 터미널 07:18부터 운행시작</t>
  </si>
  <si>
    <r>
      <rPr>
        <b/>
        <sz val="11"/>
        <color indexed="10"/>
        <rFont val="돋움"/>
        <family val="3"/>
      </rPr>
      <t xml:space="preserve">참고2 </t>
    </r>
    <r>
      <rPr>
        <b/>
        <sz val="11"/>
        <color indexed="8"/>
        <rFont val="돋움"/>
        <family val="3"/>
      </rPr>
      <t>갈메6:50→임상리→황등입구→북중7:15→익산역7:26→터미널착</t>
    </r>
  </si>
  <si>
    <r>
      <rPr>
        <b/>
        <sz val="11"/>
        <color indexed="10"/>
        <rFont val="돋움"/>
        <family val="3"/>
      </rPr>
      <t>참고1</t>
    </r>
    <r>
      <rPr>
        <b/>
        <sz val="11"/>
        <color indexed="8"/>
        <rFont val="돋움"/>
        <family val="3"/>
      </rPr>
      <t xml:space="preserve"> 만수동 6:32→옥포 6:42→터미널7:00→북부시장7:13→</t>
    </r>
  </si>
  <si>
    <t>43(성당,제성,와초), 44(성당,제성), 44-1(성당,제성,성동)</t>
  </si>
  <si>
    <t>55,56(갈메, 용연,삼기), 13-1(송산), 56-1(삼기주얼리단지)</t>
  </si>
  <si>
    <r>
      <rPr>
        <b/>
        <sz val="11"/>
        <color indexed="10"/>
        <rFont val="돋움"/>
        <family val="3"/>
      </rPr>
      <t xml:space="preserve">참고2 </t>
    </r>
    <r>
      <rPr>
        <b/>
        <sz val="11"/>
        <color indexed="8"/>
        <rFont val="돋움"/>
        <family val="3"/>
      </rPr>
      <t>→ 여산 17:54 → 여산고교 → 현천 → 누항 18:21 →</t>
    </r>
  </si>
  <si>
    <r>
      <rPr>
        <b/>
        <sz val="11"/>
        <color indexed="10"/>
        <rFont val="돋움"/>
        <family val="3"/>
      </rPr>
      <t>참고2</t>
    </r>
    <r>
      <rPr>
        <b/>
        <sz val="11"/>
        <color indexed="8"/>
        <rFont val="돋움"/>
        <family val="3"/>
      </rPr>
      <t>터미널19:24→→강경21:00→망성,동촌,호천,화배경유→함열착</t>
    </r>
  </si>
  <si>
    <t>104번 5코스가 지원했다가 터미널 07:09부터 104번 5코스 운행시작</t>
  </si>
  <si>
    <r>
      <rPr>
        <b/>
        <sz val="12"/>
        <color indexed="10"/>
        <rFont val="돋움"/>
        <family val="3"/>
      </rPr>
      <t xml:space="preserve"> 미운행</t>
    </r>
    <r>
      <rPr>
        <b/>
        <sz val="12"/>
        <color indexed="8"/>
        <rFont val="돋움"/>
        <family val="3"/>
      </rPr>
      <t>&lt;공휴일, 일요일, 토(2.4째주),방학(7.20~8.20/1.1~1.31 )&gt;</t>
    </r>
  </si>
  <si>
    <r>
      <rPr>
        <b/>
        <sz val="12"/>
        <color indexed="10"/>
        <rFont val="돋움"/>
        <family val="3"/>
      </rPr>
      <t xml:space="preserve"> 미운행</t>
    </r>
    <r>
      <rPr>
        <b/>
        <sz val="12"/>
        <color indexed="8"/>
        <rFont val="돋움"/>
        <family val="3"/>
      </rPr>
      <t>&lt;공9일, 일요일, 토(2.4째주),방학(7.20~8.20/1.1~1.31)&gt;</t>
    </r>
  </si>
  <si>
    <t>42(숭림사,웅포), 46(성당중,부곡,함라), 47(용안,송천), 49-1(학선,함열)</t>
  </si>
  <si>
    <t>1-1(성덕), 1-2(동산촌), 1-4(고잔), 1-6(묘동), 1-9(신안교회)</t>
  </si>
  <si>
    <r>
      <rPr>
        <b/>
        <sz val="11"/>
        <color indexed="10"/>
        <rFont val="돋움"/>
        <family val="3"/>
      </rPr>
      <t xml:space="preserve">참고4 </t>
    </r>
    <r>
      <rPr>
        <b/>
        <sz val="11"/>
        <color indexed="8"/>
        <rFont val="돋움"/>
        <family val="3"/>
      </rPr>
      <t>동신A 14:47 → → 여산 15:54 → 여산고교 → 강경 16:46 →</t>
    </r>
  </si>
  <si>
    <r>
      <rPr>
        <b/>
        <sz val="12"/>
        <color indexed="10"/>
        <rFont val="돋움"/>
        <family val="3"/>
      </rPr>
      <t xml:space="preserve"> 미운행</t>
    </r>
    <r>
      <rPr>
        <b/>
        <sz val="12"/>
        <color indexed="8"/>
        <rFont val="돋움"/>
        <family val="3"/>
      </rPr>
      <t>&lt;공휴일, 일요일, 토(2.4째주),방학(7.20~8.20/12.25~1.31)&gt;</t>
    </r>
  </si>
  <si>
    <r>
      <rPr>
        <b/>
        <sz val="11"/>
        <color indexed="10"/>
        <rFont val="돋움"/>
        <family val="3"/>
      </rPr>
      <t xml:space="preserve">참고 </t>
    </r>
    <r>
      <rPr>
        <b/>
        <sz val="11"/>
        <color indexed="12"/>
        <rFont val="돋움"/>
        <family val="3"/>
      </rPr>
      <t>삼례, 동익산발 시간은 시간정렬이 안되어 있음(원대병원 출발시간 기준으로 정렬됨)</t>
    </r>
  </si>
  <si>
    <r>
      <rPr>
        <b/>
        <sz val="12"/>
        <color indexed="10"/>
        <rFont val="돋움"/>
        <family val="3"/>
      </rPr>
      <t xml:space="preserve"> 미운행</t>
    </r>
    <r>
      <rPr>
        <b/>
        <sz val="12"/>
        <color indexed="8"/>
        <rFont val="돋움"/>
        <family val="3"/>
      </rPr>
      <t>&lt;공휴일, 일요일, 토(2.4째주),방학(7.20~8.20/1.1~1.31)&gt;</t>
    </r>
  </si>
  <si>
    <r>
      <rPr>
        <b/>
        <sz val="14"/>
        <color indexed="10"/>
        <rFont val="돋움"/>
        <family val="3"/>
      </rPr>
      <t xml:space="preserve"> 미운행</t>
    </r>
    <r>
      <rPr>
        <b/>
        <sz val="14"/>
        <color indexed="8"/>
        <rFont val="돋움"/>
        <family val="3"/>
      </rPr>
      <t>&lt;공휴일, 일요일, 토(2.4째주),방학(7.20~8.20/1.1~1.31)&gt;</t>
    </r>
  </si>
  <si>
    <r>
      <rPr>
        <b/>
        <sz val="11"/>
        <color indexed="10"/>
        <rFont val="돋움"/>
        <family val="3"/>
      </rPr>
      <t xml:space="preserve">참고 </t>
    </r>
    <r>
      <rPr>
        <b/>
        <sz val="11"/>
        <color indexed="8"/>
        <rFont val="돋움"/>
        <family val="3"/>
      </rPr>
      <t>은기리6:50→경기장→원팔봉→동아A 7:03→성모병원→동부시장7:26→익산역7:36 (102번 6코스 지원)</t>
    </r>
  </si>
  <si>
    <r>
      <rPr>
        <b/>
        <sz val="11"/>
        <color indexed="10"/>
        <rFont val="돋움"/>
        <family val="3"/>
      </rPr>
      <t xml:space="preserve">참고3 </t>
    </r>
    <r>
      <rPr>
        <b/>
        <sz val="11"/>
        <color indexed="8"/>
        <rFont val="돋움"/>
        <family val="3"/>
      </rPr>
      <t>신복리 06:50 → 쌍방울 → 남부시장 → 북부시장 → 원여고 → 동신A 07:32 → 김내과 07:42 →</t>
    </r>
  </si>
  <si>
    <t>72(삼례,왕궁,금마), 73(삼례,왕궁,제네리), 74(삼례,왕궁), 75(삼례,통정), 78(동통,상촌)</t>
  </si>
  <si>
    <r>
      <rPr>
        <b/>
        <sz val="11"/>
        <color indexed="10"/>
        <rFont val="돋움"/>
        <family val="3"/>
      </rPr>
      <t>참고1</t>
    </r>
    <r>
      <rPr>
        <b/>
        <sz val="11"/>
        <color indexed="8"/>
        <rFont val="돋움"/>
        <family val="3"/>
      </rPr>
      <t xml:space="preserve"> 금곡6:42→우남6:45→남부시장→역(김내과)→시청→동부시장→약촌오거리→영등동→부영5차아파트(부송동)</t>
    </r>
  </si>
  <si>
    <t>운행계통 : 터미널 -&gt; 남부시장-&gt; 중앙초교 -&gt; 익산역-&gt; 평화사거리 -&gt; 목천원주아파트 -&gt; 김제방면</t>
  </si>
  <si>
    <r>
      <rPr>
        <b/>
        <sz val="20"/>
        <color indexed="8"/>
        <rFont val="돋움"/>
        <family val="3"/>
      </rPr>
      <t>운  행  계  통 [</t>
    </r>
    <r>
      <rPr>
        <b/>
        <sz val="20"/>
        <color indexed="12"/>
        <rFont val="돋움"/>
        <family val="3"/>
      </rPr>
      <t xml:space="preserve">기점 (왕)→ </t>
    </r>
    <r>
      <rPr>
        <b/>
        <sz val="20"/>
        <color indexed="10"/>
        <rFont val="돋움"/>
        <family val="3"/>
      </rPr>
      <t>←(복) 종점]</t>
    </r>
  </si>
  <si>
    <t>59(팔봉컨트리,신동,원정), 107-1(금곡)</t>
  </si>
  <si>
    <r>
      <rPr>
        <b/>
        <sz val="11"/>
        <color indexed="10"/>
        <rFont val="돋움"/>
        <family val="3"/>
      </rPr>
      <t xml:space="preserve">참고2  </t>
    </r>
    <r>
      <rPr>
        <b/>
        <sz val="11"/>
        <color indexed="8"/>
        <rFont val="돋움"/>
        <family val="3"/>
      </rPr>
      <t>42번(숭림사웅포) 탑고지마을 경유운행</t>
    </r>
  </si>
  <si>
    <r>
      <rPr>
        <b/>
        <sz val="11"/>
        <color indexed="10"/>
        <rFont val="돋움"/>
        <family val="3"/>
      </rPr>
      <t xml:space="preserve">참고  </t>
    </r>
    <r>
      <rPr>
        <b/>
        <sz val="11"/>
        <color indexed="8"/>
        <rFont val="돋움"/>
        <family val="3"/>
      </rPr>
      <t>48(42)번(숭림사웅포) 탑고지마을 경유운행</t>
    </r>
  </si>
  <si>
    <t>104(터미널,역,배산R,원대,보건소,부영5A)</t>
  </si>
  <si>
    <r>
      <rPr>
        <b/>
        <sz val="11"/>
        <color indexed="10"/>
        <rFont val="돋움"/>
        <family val="3"/>
      </rPr>
      <t xml:space="preserve">참고1 </t>
    </r>
    <r>
      <rPr>
        <b/>
        <sz val="11"/>
        <color indexed="8"/>
        <rFont val="돋움"/>
        <family val="3"/>
      </rPr>
      <t>신복리6:50→쌍방울→남부시장→북부시장→원여고</t>
    </r>
  </si>
  <si>
    <t>333(함열,강경), 333-1(용동,두무,강경)</t>
  </si>
  <si>
    <r>
      <rPr>
        <b/>
        <sz val="11"/>
        <color indexed="10"/>
        <rFont val="돋움"/>
        <family val="3"/>
      </rPr>
      <t>참고</t>
    </r>
    <r>
      <rPr>
        <b/>
        <sz val="11"/>
        <color indexed="8"/>
        <rFont val="돋움"/>
        <family val="3"/>
      </rPr>
      <t xml:space="preserve">  삼례8:40 →신복리9:05→동익산9:14</t>
    </r>
  </si>
  <si>
    <r>
      <rPr>
        <b/>
        <sz val="11"/>
        <color indexed="10"/>
        <rFont val="돋움"/>
        <family val="3"/>
      </rPr>
      <t>참고1</t>
    </r>
    <r>
      <rPr>
        <b/>
        <sz val="11"/>
        <color indexed="8"/>
        <rFont val="돋움"/>
        <family val="3"/>
      </rPr>
      <t>함열6:30→고창,화배→강경7:15→용동→함열7:45→황등8:02→원대병원8:12→부영2차A8:24→북부시장8:36→</t>
    </r>
  </si>
  <si>
    <t xml:space="preserve">222(금마,여산,강경), 222-1(금마,여산), 222-2(금마,부사관학교,여산), 222-3(여산,부사관학교,상옥) </t>
  </si>
  <si>
    <t>20:42</t>
  </si>
  <si>
    <t>333-1</t>
  </si>
  <si>
    <t>333-1</t>
  </si>
  <si>
    <t>111-1</t>
  </si>
  <si>
    <t>111-1</t>
  </si>
  <si>
    <t>20:10</t>
  </si>
  <si>
    <t>222-2</t>
  </si>
  <si>
    <t>222-2</t>
  </si>
  <si>
    <t>333</t>
  </si>
  <si>
    <t>333</t>
  </si>
  <si>
    <t>222-3</t>
  </si>
  <si>
    <t>222-3</t>
  </si>
  <si>
    <t>8:00</t>
  </si>
  <si>
    <t>8:00</t>
  </si>
  <si>
    <t>21:50</t>
  </si>
  <si>
    <t>시내
순환</t>
  </si>
  <si>
    <t>17:00</t>
  </si>
  <si>
    <t>17:00</t>
  </si>
  <si>
    <t>222</t>
  </si>
  <si>
    <t>222</t>
  </si>
  <si>
    <t>22:00</t>
  </si>
  <si>
    <t>222-1</t>
  </si>
  <si>
    <t>222-1</t>
  </si>
  <si>
    <t>103</t>
  </si>
  <si>
    <t>17:40</t>
  </si>
  <si>
    <t>6</t>
  </si>
  <si>
    <t>6</t>
  </si>
  <si>
    <t>5</t>
  </si>
  <si>
    <t>5</t>
  </si>
  <si>
    <t>5</t>
  </si>
  <si>
    <r>
      <rPr>
        <b/>
        <sz val="11"/>
        <color indexed="10"/>
        <rFont val="돋움"/>
        <family val="3"/>
      </rPr>
      <t>참고</t>
    </r>
    <r>
      <rPr>
        <b/>
        <sz val="11"/>
        <color indexed="8"/>
        <rFont val="돋움"/>
        <family val="3"/>
      </rPr>
      <t>터미널19:24→→강경21:00→망성,동촌,호천,화배경유→함열착21:35</t>
    </r>
  </si>
  <si>
    <t>41번 2코스가 김내과에서 터미널로 운행하여 터미널에서 신평으로 운행(25번)</t>
  </si>
  <si>
    <t>51(여산,학동), 52(구평,여산), 53(북성,여산), 54(장암,여산)</t>
  </si>
  <si>
    <r>
      <rPr>
        <b/>
        <sz val="11"/>
        <color indexed="10"/>
        <rFont val="돋움"/>
        <family val="3"/>
      </rPr>
      <t xml:space="preserve">참고2 </t>
    </r>
    <r>
      <rPr>
        <b/>
        <sz val="11"/>
        <color indexed="12"/>
        <rFont val="돋움"/>
        <family val="3"/>
      </rPr>
      <t>동신A 06:30 → 여산 07:44 → 학동 → 수은리 07:55 →</t>
    </r>
  </si>
  <si>
    <r>
      <rPr>
        <b/>
        <sz val="12"/>
        <color indexed="10"/>
        <rFont val="돋움"/>
        <family val="3"/>
      </rPr>
      <t xml:space="preserve"> 미운행</t>
    </r>
    <r>
      <rPr>
        <b/>
        <sz val="12"/>
        <color indexed="8"/>
        <rFont val="돋움"/>
        <family val="3"/>
      </rPr>
      <t>&lt;공휴일, 일요일, 토(매주),방학(7.20~8.20/1.1~1.31)&gt;</t>
    </r>
  </si>
  <si>
    <t>33(장암강경), 39(낭산강경), 39-1(우금강경), 39-2(하발강경)</t>
  </si>
  <si>
    <r>
      <rPr>
        <b/>
        <sz val="11"/>
        <color indexed="10"/>
        <rFont val="돋움"/>
        <family val="3"/>
      </rPr>
      <t xml:space="preserve">※  </t>
    </r>
    <r>
      <rPr>
        <b/>
        <sz val="11"/>
        <color indexed="8"/>
        <rFont val="돋움"/>
        <family val="3"/>
      </rPr>
      <t>중앙지하차도 운행 , 종점변경 동산동 비사벌 → 모현동 휴먼시아5차 A</t>
    </r>
  </si>
  <si>
    <r>
      <rPr>
        <b/>
        <sz val="11"/>
        <color indexed="10"/>
        <rFont val="돋움"/>
        <family val="3"/>
      </rPr>
      <t xml:space="preserve">참고1 </t>
    </r>
    <r>
      <rPr>
        <b/>
        <sz val="11"/>
        <color indexed="8"/>
        <rFont val="돋움"/>
        <family val="3"/>
      </rPr>
      <t>용연6:35→임상리→원대병원6:52→익산역7:03→터미널7:11→대야</t>
    </r>
  </si>
  <si>
    <t>어양공원→(고려정형외과→하나로→문화마을→주얼리단지)
 08:00</t>
  </si>
  <si>
    <t>100(터미널,시청,신동A,보건소,동아A), 100-1(저상버스)</t>
  </si>
  <si>
    <r>
      <rPr>
        <b/>
        <sz val="11"/>
        <color indexed="10"/>
        <rFont val="돋움"/>
        <family val="3"/>
      </rPr>
      <t xml:space="preserve">참고1 </t>
    </r>
    <r>
      <rPr>
        <b/>
        <sz val="11"/>
        <color indexed="8"/>
        <rFont val="돋움"/>
        <family val="3"/>
      </rPr>
      <t>→ 여산 07:56 → 여산고교 → 금마 08:19 →</t>
    </r>
  </si>
  <si>
    <t>36(신촌,함라교장,함라), 37(다은,함라), 38(용산,함라)</t>
  </si>
  <si>
    <r>
      <rPr>
        <b/>
        <sz val="11"/>
        <color indexed="10"/>
        <rFont val="돋움"/>
        <family val="3"/>
      </rPr>
      <t>참고1</t>
    </r>
    <r>
      <rPr>
        <b/>
        <sz val="11"/>
        <color indexed="8"/>
        <rFont val="돋움"/>
        <family val="3"/>
      </rPr>
      <t xml:space="preserve"> 동사 06:50 ⇒ 동아A 07:15 ⇒ 원대병원 07:35</t>
    </r>
  </si>
  <si>
    <r>
      <rPr>
        <b/>
        <sz val="11"/>
        <color indexed="10"/>
        <rFont val="돋움"/>
        <family val="3"/>
      </rPr>
      <t xml:space="preserve">참고2 </t>
    </r>
    <r>
      <rPr>
        <b/>
        <sz val="11"/>
        <color indexed="8"/>
        <rFont val="돋움"/>
        <family val="3"/>
      </rPr>
      <t>터미널06:45→남창 07:00→터미널 07:18→원대병원</t>
    </r>
  </si>
  <si>
    <t>20(대야), 24(만수동), 24-1(오산,만수동), 77(남창)</t>
  </si>
  <si>
    <r>
      <rPr>
        <b/>
        <sz val="11"/>
        <color indexed="10"/>
        <rFont val="돋움"/>
        <family val="3"/>
      </rPr>
      <t xml:space="preserve">참고2 </t>
    </r>
    <r>
      <rPr>
        <b/>
        <sz val="11"/>
        <color indexed="8"/>
        <rFont val="돋움"/>
        <family val="3"/>
      </rPr>
      <t>삼례8:40→신복리9:05→동익산9:14→북부시장9:25</t>
    </r>
  </si>
  <si>
    <t>111(토다리,춘포,삼례), 111-1(토다리,춘포,삼례,왕궁)</t>
  </si>
  <si>
    <r>
      <rPr>
        <b/>
        <sz val="11"/>
        <color indexed="10"/>
        <rFont val="돋움"/>
        <family val="3"/>
      </rPr>
      <t xml:space="preserve">참고 </t>
    </r>
    <r>
      <rPr>
        <b/>
        <sz val="11"/>
        <color indexed="12"/>
        <rFont val="돋움"/>
        <family val="3"/>
      </rPr>
      <t>옛뚝 06:55 → 동신A 07:10 → 김내과 07:20</t>
    </r>
  </si>
  <si>
    <t>16:32(식사)
/16:52</t>
  </si>
  <si>
    <r>
      <rPr>
        <sz val="11"/>
        <color indexed="12"/>
        <rFont val="돋움"/>
        <family val="3"/>
      </rPr>
      <t>동산휴먼시아A</t>
    </r>
    <r>
      <rPr>
        <sz val="11"/>
        <rFont val="돋움"/>
        <family val="3"/>
      </rPr>
      <t xml:space="preserve">
</t>
    </r>
    <r>
      <rPr>
        <sz val="11"/>
        <color indexed="10"/>
        <rFont val="돋움"/>
        <family val="3"/>
      </rPr>
      <t>문화체육센터</t>
    </r>
  </si>
  <si>
    <r>
      <rPr>
        <sz val="12"/>
        <color indexed="12"/>
        <rFont val="돋움"/>
        <family val="3"/>
      </rPr>
      <t>배산휴먼시아5차A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금마
(삼례)</t>
    </r>
  </si>
  <si>
    <t>용안,성당중,숭림사,웅포경유</t>
  </si>
  <si>
    <r>
      <rPr>
        <b/>
        <sz val="11"/>
        <color indexed="12"/>
        <rFont val="돋움"/>
        <family val="3"/>
      </rPr>
      <t xml:space="preserve">원대
13:02
</t>
    </r>
    <r>
      <rPr>
        <b/>
        <sz val="9"/>
        <color indexed="12"/>
        <rFont val="돋움"/>
        <family val="3"/>
      </rPr>
      <t>원대병원
경유</t>
    </r>
  </si>
  <si>
    <t>16:17(식사)
/16:37</t>
  </si>
  <si>
    <t>61(금마,여산,강경,자이A)</t>
  </si>
  <si>
    <r>
      <rPr>
        <b/>
        <sz val="6"/>
        <color indexed="8"/>
        <rFont val="돋움"/>
        <family val="3"/>
      </rPr>
      <t xml:space="preserve">10:28 식사
</t>
    </r>
    <r>
      <rPr>
        <b/>
        <sz val="11"/>
        <color indexed="8"/>
        <rFont val="돋움"/>
        <family val="3"/>
      </rPr>
      <t>10:40</t>
    </r>
  </si>
  <si>
    <t>64(봉동), 555(봉동)</t>
  </si>
  <si>
    <t>11:32(식사)
/11:52</t>
  </si>
  <si>
    <r>
      <rPr>
        <sz val="11"/>
        <color indexed="12"/>
        <rFont val="돋움"/>
        <family val="3"/>
      </rPr>
      <t>송학지안리즈A</t>
    </r>
    <r>
      <rPr>
        <sz val="11"/>
        <rFont val="돋움"/>
        <family val="3"/>
      </rPr>
      <t xml:space="preserve">
</t>
    </r>
    <r>
      <rPr>
        <sz val="11"/>
        <color indexed="10"/>
        <rFont val="돋움"/>
        <family val="3"/>
      </rPr>
      <t>동산휴먼시아A</t>
    </r>
  </si>
  <si>
    <t>16:47(식사)
/17:07</t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</si>
  <si>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부송동아A
(북부시장)</t>
    </r>
  </si>
  <si>
    <t>55·56,56-1
(13-1)</t>
  </si>
  <si>
    <t>11:17(식사)
/11:37</t>
  </si>
  <si>
    <t>부송동아A
(토요일 원고)</t>
  </si>
  <si>
    <r>
      <rPr>
        <b/>
        <sz val="11"/>
        <color indexed="10"/>
        <rFont val="돋움"/>
        <family val="3"/>
      </rPr>
      <t>참고1</t>
    </r>
    <r>
      <rPr>
        <b/>
        <sz val="11"/>
        <color indexed="8"/>
        <rFont val="돋움"/>
        <family val="3"/>
      </rPr>
      <t xml:space="preserve"> : 59번 첫차 지원</t>
    </r>
  </si>
  <si>
    <t>10:32(식사)
/10:52</t>
  </si>
  <si>
    <t>11:02(식사)
/11:22</t>
  </si>
  <si>
    <t>17:17(식사)
/17:37</t>
  </si>
  <si>
    <t>컨트리
(원정)
06:50</t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</si>
  <si>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부영5차A
(북중학교)</t>
    </r>
  </si>
  <si>
    <t>11:47(식사)
/12:07</t>
  </si>
  <si>
    <t>17:02(식사)
/17:22</t>
  </si>
  <si>
    <r>
      <rPr>
        <sz val="12"/>
        <color indexed="12"/>
        <rFont val="돋움"/>
        <family val="3"/>
      </rPr>
      <t>배산휴먼시아5차A</t>
    </r>
    <r>
      <rPr>
        <sz val="12"/>
        <color indexed="10"/>
        <rFont val="돋움"/>
        <family val="3"/>
      </rPr>
      <t xml:space="preserve">
(삼례)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</si>
  <si>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부송동아A
(북중학교)</t>
    </r>
  </si>
  <si>
    <t>13(관상리), 17(대청리)</t>
  </si>
  <si>
    <t>17:32(식사)
/17:52</t>
  </si>
  <si>
    <t>7:15
(남부시장 미경유)</t>
  </si>
  <si>
    <r>
      <rPr>
        <b/>
        <sz val="12"/>
        <color indexed="10"/>
        <rFont val="돋움"/>
        <family val="3"/>
      </rPr>
      <t xml:space="preserve"> 미운행</t>
    </r>
    <r>
      <rPr>
        <b/>
        <sz val="12"/>
        <color indexed="8"/>
        <rFont val="돋움"/>
        <family val="3"/>
      </rPr>
      <t>&lt;공휴일, 일요일, 토&gt;</t>
    </r>
  </si>
  <si>
    <t>7:28
(남부시장미경유)</t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</si>
  <si>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원마다리
(가전리)</t>
    </r>
  </si>
  <si>
    <t>21:45
(남부시장 미경유)</t>
  </si>
  <si>
    <t>16(월현리),80(요교)</t>
  </si>
  <si>
    <t>10:47(식사)
/11:07</t>
  </si>
  <si>
    <t>업데이트 2018. 8. 5.</t>
  </si>
  <si>
    <t>동사 6:50 동아A 07:15</t>
  </si>
  <si>
    <t>업데이트 2018. 9. 8.</t>
  </si>
  <si>
    <t>터미널 부터 109번으로 변경</t>
  </si>
  <si>
    <t>7:33
(남부시장 미경유)</t>
  </si>
  <si>
    <t>7:23
(남부시장 미경유)</t>
  </si>
  <si>
    <t>12:33/식사
12:57</t>
  </si>
  <si>
    <t>17:42/식사
18:00</t>
  </si>
  <si>
    <r>
      <rPr>
        <b/>
        <sz val="11"/>
        <color indexed="8"/>
        <rFont val="돋움"/>
        <family val="3"/>
      </rPr>
      <t>17:38</t>
    </r>
    <r>
      <rPr>
        <b/>
        <sz val="6"/>
        <color indexed="8"/>
        <rFont val="돋움"/>
        <family val="3"/>
      </rPr>
      <t xml:space="preserve">
여산고17:54</t>
    </r>
  </si>
  <si>
    <t>06:55
(남부시장 미경유)</t>
  </si>
  <si>
    <t>익산시 시내버스 노선별 일반현황</t>
  </si>
  <si>
    <r>
      <rPr>
        <sz val="12"/>
        <color indexed="12"/>
        <rFont val="돋움"/>
        <family val="3"/>
      </rPr>
      <t>송학지안리즈A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(장암)</t>
    </r>
  </si>
  <si>
    <r>
      <rPr>
        <sz val="12"/>
        <color indexed="12"/>
        <rFont val="돋움"/>
        <family val="3"/>
      </rPr>
      <t>송학지안리즈A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(장평)</t>
    </r>
  </si>
  <si>
    <r>
      <rPr>
        <sz val="12"/>
        <color indexed="12"/>
        <rFont val="돋움"/>
        <family val="3"/>
      </rPr>
      <t>송학지안리즈A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(동촌)</t>
    </r>
  </si>
  <si>
    <r>
      <rPr>
        <sz val="12"/>
        <color indexed="12"/>
        <rFont val="돋움"/>
        <family val="3"/>
      </rPr>
      <t>동산비사벌A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함라
(신촌)</t>
    </r>
  </si>
  <si>
    <r>
      <rPr>
        <sz val="12"/>
        <color indexed="12"/>
        <rFont val="돋움"/>
        <family val="3"/>
      </rPr>
      <t>동산비사벌A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함라
(다은리)</t>
    </r>
  </si>
  <si>
    <r>
      <rPr>
        <sz val="12"/>
        <color indexed="12"/>
        <rFont val="돋움"/>
        <family val="3"/>
      </rPr>
      <t>동산비사벌A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함라
(용산)</t>
    </r>
  </si>
  <si>
    <r>
      <rPr>
        <sz val="12"/>
        <color indexed="12"/>
        <rFont val="돋움"/>
        <family val="3"/>
      </rPr>
      <t>동산비사벌A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함라
(장고재)</t>
    </r>
  </si>
  <si>
    <r>
      <rPr>
        <sz val="12"/>
        <color indexed="12"/>
        <rFont val="돋움"/>
        <family val="3"/>
      </rPr>
      <t>동산비사벌A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제성
(삼선)</t>
    </r>
  </si>
  <si>
    <r>
      <rPr>
        <sz val="12"/>
        <color indexed="12"/>
        <rFont val="돋움"/>
        <family val="3"/>
      </rPr>
      <t>동산비사벌A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제성
(와초)</t>
    </r>
  </si>
  <si>
    <r>
      <rPr>
        <sz val="12"/>
        <color indexed="12"/>
        <rFont val="돋움"/>
        <family val="3"/>
      </rPr>
      <t>송학지안리즈A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(내성)</t>
    </r>
  </si>
  <si>
    <r>
      <rPr>
        <b/>
        <sz val="11"/>
        <color indexed="10"/>
        <rFont val="돋움"/>
        <family val="3"/>
      </rPr>
      <t>참고2</t>
    </r>
    <r>
      <rPr>
        <b/>
        <sz val="11"/>
        <color indexed="8"/>
        <rFont val="돋움"/>
        <family val="3"/>
      </rPr>
      <t xml:space="preserve"> 컨트리(원정)6:50→북부시장7:20→익산역7:28→터미널7:37→백구07:48→성덕</t>
    </r>
  </si>
  <si>
    <r>
      <rPr>
        <b/>
        <sz val="11"/>
        <color indexed="10"/>
        <rFont val="돋움"/>
        <family val="3"/>
      </rPr>
      <t xml:space="preserve">참고 </t>
    </r>
    <r>
      <rPr>
        <b/>
        <sz val="11"/>
        <color indexed="8"/>
        <rFont val="돋움"/>
        <family val="3"/>
      </rPr>
      <t>술산 6:35→서수6:40→송학현대2A→터미널7:09→원대병원7:26→부영5차A7:48→</t>
    </r>
  </si>
  <si>
    <t>4</t>
  </si>
  <si>
    <t>4</t>
  </si>
  <si>
    <t>2</t>
  </si>
  <si>
    <t>2</t>
  </si>
  <si>
    <t>갈메</t>
  </si>
  <si>
    <t>은기리</t>
  </si>
  <si>
    <t>은기리</t>
  </si>
  <si>
    <t>팔봉직행</t>
  </si>
  <si>
    <t>팔봉직행</t>
  </si>
  <si>
    <t>용연,삼기</t>
  </si>
  <si>
    <t>장암,여산</t>
  </si>
  <si>
    <t>구평</t>
  </si>
  <si>
    <t>갈매</t>
  </si>
  <si>
    <t>학동</t>
  </si>
  <si>
    <t>여교경유</t>
  </si>
  <si>
    <t>13:03</t>
  </si>
  <si>
    <t>망산</t>
  </si>
  <si>
    <t>용연</t>
  </si>
  <si>
    <t>06:30</t>
  </si>
  <si>
    <t>06:30</t>
  </si>
  <si>
    <t>9:55</t>
  </si>
  <si>
    <t>여산</t>
  </si>
  <si>
    <t>갈메,삼기</t>
  </si>
  <si>
    <t>여산고</t>
  </si>
  <si>
    <t>9:24</t>
  </si>
  <si>
    <t>남부시장</t>
  </si>
  <si>
    <t>22:40</t>
  </si>
  <si>
    <t>구평,여산</t>
  </si>
  <si>
    <t>17:45</t>
  </si>
  <si>
    <t>11:39</t>
  </si>
  <si>
    <t>17:04</t>
  </si>
  <si>
    <t>17:04</t>
  </si>
  <si>
    <t>20:15</t>
  </si>
  <si>
    <t>20:15</t>
  </si>
  <si>
    <t>10:59</t>
  </si>
  <si>
    <t>9:08</t>
  </si>
  <si>
    <t>08:43</t>
  </si>
  <si>
    <t>역전</t>
  </si>
  <si>
    <t>역전</t>
  </si>
  <si>
    <t>17:38</t>
  </si>
  <si>
    <t>55·56</t>
  </si>
  <si>
    <t>22:24</t>
  </si>
  <si>
    <t>22:07</t>
  </si>
  <si>
    <t>7:45</t>
  </si>
  <si>
    <t>금마,함열</t>
  </si>
  <si>
    <t>검지경유</t>
  </si>
  <si>
    <t>검지경유</t>
  </si>
  <si>
    <t>09:41</t>
  </si>
  <si>
    <t>22:16</t>
  </si>
  <si>
    <t>동신A</t>
  </si>
  <si>
    <t>동신A</t>
  </si>
  <si>
    <t>맹동경유</t>
  </si>
  <si>
    <t>22:12</t>
  </si>
  <si>
    <t>22:12</t>
  </si>
  <si>
    <t>동부시장</t>
  </si>
  <si>
    <t>동부시장</t>
  </si>
  <si>
    <t>동부시장</t>
  </si>
  <si>
    <t>동부시장</t>
  </si>
  <si>
    <t>동부시장</t>
  </si>
  <si>
    <t>상낭</t>
  </si>
  <si>
    <t>중리</t>
  </si>
  <si>
    <t>칠목</t>
  </si>
  <si>
    <t>함열,금마</t>
  </si>
  <si>
    <t>금마,봉동</t>
  </si>
  <si>
    <t>16:07</t>
  </si>
  <si>
    <t>13:02</t>
  </si>
  <si>
    <t>22:02</t>
  </si>
  <si>
    <t>20:27</t>
  </si>
  <si>
    <t>22:56</t>
  </si>
  <si>
    <t>현천,누항</t>
  </si>
  <si>
    <t>현천</t>
  </si>
  <si>
    <t>동산동신A</t>
  </si>
  <si>
    <t>동산동신A</t>
  </si>
  <si>
    <t>천호동굴</t>
  </si>
  <si>
    <t>미륵사지착</t>
  </si>
  <si>
    <t>참고4</t>
  </si>
  <si>
    <t>19:28</t>
  </si>
  <si>
    <t>여산삼거리</t>
  </si>
  <si>
    <t>⇒
동신A</t>
  </si>
  <si>
    <t>누항</t>
  </si>
  <si>
    <t>6:45</t>
  </si>
  <si>
    <t>신기
마을</t>
  </si>
  <si>
    <t>봉개</t>
  </si>
  <si>
    <t>시전</t>
  </si>
  <si>
    <t>화평</t>
  </si>
  <si>
    <t>봉개,삼례</t>
  </si>
  <si>
    <t>엽동</t>
  </si>
  <si>
    <t>고려A</t>
  </si>
  <si>
    <t>19:16</t>
  </si>
  <si>
    <t>19:16</t>
  </si>
  <si>
    <t>22:50</t>
  </si>
  <si>
    <t>천서,삼례</t>
  </si>
  <si>
    <t>08:35</t>
  </si>
  <si>
    <t>08:35</t>
  </si>
  <si>
    <t>22:27</t>
  </si>
  <si>
    <t>신기마을</t>
  </si>
  <si>
    <t>시전,화평</t>
  </si>
  <si>
    <t>23:02</t>
  </si>
  <si>
    <t>금마,삼례</t>
  </si>
  <si>
    <t>봉동</t>
  </si>
  <si>
    <t>19:22</t>
  </si>
  <si>
    <t>22:22</t>
  </si>
  <si>
    <t>07:05</t>
  </si>
  <si>
    <t>22:23</t>
  </si>
  <si>
    <t>11:00</t>
  </si>
  <si>
    <t>11:00</t>
  </si>
  <si>
    <t>북부
시장</t>
  </si>
  <si>
    <t>동익산</t>
  </si>
  <si>
    <t>동익산</t>
  </si>
  <si>
    <t>14:00</t>
  </si>
  <si>
    <t>14:00</t>
  </si>
  <si>
    <t>08:24</t>
  </si>
  <si>
    <t>왕궁</t>
  </si>
  <si>
    <t>왕궁</t>
  </si>
  <si>
    <t>21:09</t>
  </si>
  <si>
    <t>동아A도착</t>
  </si>
  <si>
    <t>천서</t>
  </si>
  <si>
    <t>동통,상촌</t>
  </si>
  <si>
    <t>옛뚝</t>
  </si>
  <si>
    <t>통정</t>
  </si>
  <si>
    <t>21:15</t>
  </si>
  <si>
    <t>14:40</t>
  </si>
  <si>
    <t>16:37</t>
  </si>
  <si>
    <t>9:25</t>
  </si>
  <si>
    <t>제네리</t>
  </si>
  <si>
    <t>8:45</t>
  </si>
  <si>
    <t>21:54</t>
  </si>
  <si>
    <t>21:54</t>
  </si>
  <si>
    <t>18:25</t>
  </si>
  <si>
    <t>8:10</t>
  </si>
  <si>
    <t>7:57</t>
  </si>
  <si>
    <t>7:32</t>
  </si>
  <si>
    <t>7:00</t>
  </si>
  <si>
    <t>21:51</t>
  </si>
  <si>
    <t>22:10</t>
  </si>
  <si>
    <t>금마착</t>
  </si>
  <si>
    <t>원대병원착</t>
  </si>
  <si>
    <t>16:50</t>
  </si>
  <si>
    <t>시청</t>
  </si>
  <si>
    <t>신복리</t>
  </si>
  <si>
    <t>15:45</t>
  </si>
  <si>
    <t>22:15</t>
  </si>
  <si>
    <t>13:45</t>
  </si>
  <si>
    <t>11:55</t>
  </si>
  <si>
    <t>13:10</t>
  </si>
  <si>
    <t>제내리</t>
  </si>
  <si>
    <t>삼례착</t>
  </si>
  <si>
    <t>12:25</t>
  </si>
  <si>
    <t>신복</t>
  </si>
  <si>
    <t>20:51</t>
  </si>
  <si>
    <t>20:51</t>
  </si>
  <si>
    <t>만신착</t>
  </si>
  <si>
    <t>109</t>
  </si>
  <si>
    <t>식사</t>
  </si>
  <si>
    <t>식사</t>
  </si>
  <si>
    <t>105</t>
  </si>
  <si>
    <t>105</t>
  </si>
  <si>
    <t>6:36</t>
  </si>
  <si>
    <t>107-2</t>
  </si>
  <si>
    <t>107-2</t>
  </si>
  <si>
    <t>부영3A</t>
  </si>
  <si>
    <t>터미널</t>
  </si>
  <si>
    <t>터미널</t>
  </si>
  <si>
    <t>터미널</t>
  </si>
  <si>
    <t>터미널</t>
  </si>
  <si>
    <t>터미널</t>
  </si>
  <si>
    <t>300</t>
  </si>
  <si>
    <t>107</t>
  </si>
  <si>
    <t>108</t>
  </si>
  <si>
    <t>18:58</t>
  </si>
  <si>
    <t>300-1</t>
  </si>
  <si>
    <t>300-1</t>
  </si>
  <si>
    <t>103-1</t>
  </si>
  <si>
    <t>7:23</t>
  </si>
  <si>
    <t>16:16</t>
  </si>
  <si>
    <t>종착</t>
  </si>
  <si>
    <t>종착</t>
  </si>
  <si>
    <t>종착</t>
  </si>
  <si>
    <t>종착</t>
  </si>
  <si>
    <t>종착</t>
  </si>
  <si>
    <t>종착</t>
  </si>
  <si>
    <t>종착</t>
  </si>
  <si>
    <t>종착</t>
  </si>
  <si>
    <t>종착</t>
  </si>
  <si>
    <t>종착</t>
  </si>
  <si>
    <t>종착</t>
  </si>
  <si>
    <t>GAS</t>
  </si>
  <si>
    <t>GAS</t>
  </si>
  <si>
    <t>104</t>
  </si>
  <si>
    <t>성덕</t>
  </si>
  <si>
    <t>6:54</t>
  </si>
  <si>
    <t>14:10</t>
  </si>
  <si>
    <t>기점</t>
  </si>
  <si>
    <t>기점</t>
  </si>
  <si>
    <t>기점</t>
  </si>
  <si>
    <t>기점</t>
  </si>
  <si>
    <t>기점</t>
  </si>
  <si>
    <t>14:13</t>
  </si>
  <si>
    <t>관상리</t>
  </si>
  <si>
    <t>백구</t>
  </si>
  <si>
    <t>대청리</t>
  </si>
  <si>
    <t>7:20</t>
  </si>
  <si>
    <t>범 례</t>
  </si>
  <si>
    <t>고잔</t>
  </si>
  <si>
    <t>송산</t>
  </si>
  <si>
    <t>송산</t>
  </si>
  <si>
    <t>송산</t>
  </si>
  <si>
    <t>만경</t>
  </si>
  <si>
    <t>노선</t>
  </si>
  <si>
    <t>노선</t>
  </si>
  <si>
    <t>노선</t>
  </si>
  <si>
    <t>노선</t>
  </si>
  <si>
    <t>노선</t>
  </si>
  <si>
    <t>종점</t>
  </si>
  <si>
    <t>종점</t>
  </si>
  <si>
    <t>종점</t>
  </si>
  <si>
    <t>종점</t>
  </si>
  <si>
    <t>종점</t>
  </si>
  <si>
    <t>적색시간</t>
  </si>
  <si>
    <t>적색시간</t>
  </si>
  <si>
    <t>소음방</t>
  </si>
  <si>
    <t>소음방</t>
  </si>
  <si>
    <t>익산역</t>
  </si>
  <si>
    <t>익산역</t>
  </si>
  <si>
    <t>익산역</t>
  </si>
  <si>
    <t>익산역</t>
  </si>
  <si>
    <t>10:45</t>
  </si>
  <si>
    <t>청색시간</t>
  </si>
  <si>
    <t>청색시간</t>
  </si>
  <si>
    <t>묘동</t>
  </si>
  <si>
    <t>불노리</t>
  </si>
  <si>
    <t>월현리</t>
  </si>
  <si>
    <t>월현리</t>
  </si>
  <si>
    <t>보 라 색</t>
  </si>
  <si>
    <t>보 라 색</t>
  </si>
  <si>
    <t>보 라 색</t>
  </si>
  <si>
    <t>신안교회</t>
  </si>
  <si>
    <t>15:50</t>
  </si>
  <si>
    <t>동산촌</t>
  </si>
  <si>
    <t>북부시장</t>
  </si>
  <si>
    <t>북부시장</t>
  </si>
  <si>
    <t>북부시장</t>
  </si>
  <si>
    <t>북부시장</t>
  </si>
  <si>
    <t>북부시장</t>
  </si>
  <si>
    <t>7:40</t>
  </si>
  <si>
    <t>장암경유</t>
  </si>
  <si>
    <t>원여고</t>
  </si>
  <si>
    <t>원여고</t>
  </si>
  <si>
    <t>원여고</t>
  </si>
  <si>
    <t>22:17</t>
  </si>
  <si>
    <t>회룡</t>
  </si>
  <si>
    <t>삼기</t>
  </si>
  <si>
    <t>삼기</t>
  </si>
  <si>
    <t>20:37</t>
  </si>
  <si>
    <t>삼기착</t>
  </si>
  <si>
    <t>18:52</t>
  </si>
  <si>
    <t>16:27</t>
  </si>
  <si>
    <t>어양리</t>
  </si>
  <si>
    <t>18:12</t>
  </si>
  <si>
    <t>20:25</t>
  </si>
  <si>
    <t>19:25</t>
  </si>
  <si>
    <t>7:09</t>
  </si>
  <si>
    <t>18:01</t>
  </si>
  <si>
    <t>15:46</t>
  </si>
  <si>
    <t>강경</t>
  </si>
  <si>
    <t>강경</t>
  </si>
  <si>
    <t>대야</t>
  </si>
  <si>
    <t>만수동</t>
  </si>
  <si>
    <t>오산면</t>
  </si>
  <si>
    <t>호원대</t>
  </si>
  <si>
    <t>어양리착</t>
  </si>
  <si>
    <t>신창</t>
  </si>
  <si>
    <t>남창</t>
  </si>
  <si>
    <t>18:43</t>
  </si>
  <si>
    <t>신평</t>
  </si>
  <si>
    <t>낭산사거리</t>
  </si>
  <si>
    <t>11:18</t>
  </si>
  <si>
    <t>11:18</t>
  </si>
  <si>
    <t>7:39</t>
  </si>
  <si>
    <t>15:01</t>
  </si>
  <si>
    <t>7:06</t>
  </si>
  <si>
    <t>7:06</t>
  </si>
  <si>
    <t>장암</t>
  </si>
  <si>
    <t>8:01</t>
  </si>
  <si>
    <t>10:32</t>
  </si>
  <si>
    <t>12:45</t>
  </si>
  <si>
    <t>12:45</t>
  </si>
  <si>
    <t>12:57</t>
  </si>
  <si>
    <t>삼기,금마</t>
  </si>
  <si>
    <t>9:02</t>
  </si>
  <si>
    <t>황등</t>
  </si>
  <si>
    <t>관촌,금마</t>
  </si>
  <si>
    <t>김내과</t>
  </si>
  <si>
    <t>김내과</t>
  </si>
  <si>
    <t>김내과</t>
  </si>
  <si>
    <t>휴)</t>
  </si>
  <si>
    <t>13:25</t>
  </si>
  <si>
    <t>낭산</t>
  </si>
  <si>
    <t>금마</t>
  </si>
  <si>
    <t>금마</t>
  </si>
  <si>
    <t>금마</t>
  </si>
  <si>
    <t>금마</t>
  </si>
  <si>
    <t>12:02</t>
  </si>
  <si>
    <t>간촌</t>
  </si>
  <si>
    <t>16:35</t>
  </si>
  <si>
    <t>12:15</t>
  </si>
  <si>
    <t>10:54</t>
  </si>
  <si>
    <t>원대병원</t>
  </si>
  <si>
    <t>원대병원</t>
  </si>
  <si>
    <t>원대병원</t>
  </si>
  <si>
    <t>원대병원</t>
  </si>
  <si>
    <t>원대병원</t>
  </si>
  <si>
    <t>(동</t>
  </si>
  <si>
    <t>9:58</t>
  </si>
  <si>
    <t>8:27</t>
  </si>
  <si>
    <t>14:16</t>
  </si>
  <si>
    <t>17:20</t>
  </si>
  <si>
    <t>15:08</t>
  </si>
  <si>
    <t>15:08</t>
  </si>
  <si>
    <t>14:31</t>
  </si>
  <si>
    <t>9:47</t>
  </si>
  <si>
    <t>67-1</t>
  </si>
  <si>
    <t>67-1</t>
  </si>
  <si>
    <t>참고1</t>
  </si>
  <si>
    <t>참고1</t>
  </si>
  <si>
    <t>참고1</t>
  </si>
  <si>
    <t>참고1</t>
  </si>
  <si>
    <t>59(1)</t>
  </si>
  <si>
    <t>참고3</t>
  </si>
  <si>
    <t>참고3</t>
  </si>
  <si>
    <t>참고2</t>
  </si>
  <si>
    <t>참고2</t>
  </si>
  <si>
    <t>참고2</t>
  </si>
  <si>
    <t>동산삼호A</t>
  </si>
  <si>
    <t>체육공원</t>
  </si>
  <si>
    <t>17:51</t>
  </si>
  <si>
    <t>17:51</t>
  </si>
  <si>
    <t>17:51</t>
  </si>
  <si>
    <t>만석리</t>
  </si>
  <si>
    <t>원정</t>
  </si>
  <si>
    <t>12:32</t>
  </si>
  <si>
    <t>17:42</t>
  </si>
  <si>
    <t>17:42</t>
  </si>
  <si>
    <t>17:42</t>
  </si>
  <si>
    <t>미륵사지</t>
  </si>
  <si>
    <t>미륵사지</t>
  </si>
  <si>
    <t>부영5A</t>
  </si>
  <si>
    <t>부영5A</t>
  </si>
  <si>
    <t>현영리</t>
  </si>
  <si>
    <t>현영리</t>
  </si>
  <si>
    <t>삼례왕궁</t>
  </si>
  <si>
    <t>7:17</t>
  </si>
  <si>
    <t>금곡</t>
  </si>
  <si>
    <t>금곡</t>
  </si>
  <si>
    <t>부영5차</t>
  </si>
  <si>
    <t>12:41</t>
  </si>
  <si>
    <t>신동리</t>
  </si>
  <si>
    <t>항가메</t>
  </si>
  <si>
    <t>항가메</t>
  </si>
  <si>
    <t>항가메</t>
  </si>
  <si>
    <t>용곤리</t>
  </si>
  <si>
    <t>용곤리</t>
  </si>
  <si>
    <t>10:02</t>
  </si>
  <si>
    <t>10:11</t>
  </si>
  <si>
    <t>만신</t>
  </si>
  <si>
    <t>만신</t>
  </si>
  <si>
    <t>7:05</t>
  </si>
  <si>
    <t>부영5차A</t>
  </si>
  <si>
    <t>부영5차A</t>
  </si>
  <si>
    <t>팔봉</t>
  </si>
  <si>
    <t>팔봉</t>
  </si>
  <si>
    <t>팔봉</t>
  </si>
  <si>
    <t>팔봉</t>
  </si>
  <si>
    <t>7:02</t>
  </si>
  <si>
    <t>6:52</t>
  </si>
  <si>
    <t>성당포</t>
  </si>
  <si>
    <t>성동</t>
  </si>
  <si>
    <t>함라교장</t>
  </si>
  <si>
    <t>웅포,제성</t>
  </si>
  <si>
    <t>8:50</t>
  </si>
  <si>
    <t>제성</t>
  </si>
  <si>
    <t>전원마을착</t>
  </si>
  <si>
    <t>장고재</t>
  </si>
  <si>
    <t>함라</t>
  </si>
  <si>
    <t>웅포</t>
  </si>
  <si>
    <t>다은,함라</t>
  </si>
  <si>
    <t>제성,성동</t>
  </si>
  <si>
    <t>신촌,함라</t>
  </si>
  <si>
    <t>용산,함라</t>
  </si>
  <si>
    <t>9:03</t>
  </si>
  <si>
    <t>18:30</t>
  </si>
  <si>
    <t>18:30</t>
  </si>
  <si>
    <t>회선</t>
  </si>
  <si>
    <t>삼례</t>
  </si>
  <si>
    <t>삼례</t>
  </si>
  <si>
    <t>삼례</t>
  </si>
  <si>
    <t>삼례</t>
  </si>
  <si>
    <t>비사벌A</t>
  </si>
  <si>
    <t>비사벌A</t>
  </si>
  <si>
    <t>13:31</t>
  </si>
  <si>
    <t>8:48</t>
  </si>
  <si>
    <t>20:44</t>
  </si>
  <si>
    <t>20:44</t>
  </si>
  <si>
    <t>동통</t>
  </si>
  <si>
    <t>대동리</t>
  </si>
  <si>
    <t>임상리</t>
  </si>
  <si>
    <t>임상리</t>
  </si>
  <si>
    <t>함열</t>
  </si>
  <si>
    <t>송천</t>
  </si>
  <si>
    <t>13:12</t>
  </si>
  <si>
    <t>13:12</t>
  </si>
  <si>
    <t>11:10</t>
  </si>
  <si>
    <t>12:35</t>
  </si>
  <si>
    <t>12:35</t>
  </si>
  <si>
    <t>12:52</t>
  </si>
  <si>
    <t>12:52</t>
  </si>
  <si>
    <t>용동착</t>
  </si>
  <si>
    <t>남포</t>
  </si>
  <si>
    <t>성당포착</t>
  </si>
  <si>
    <t>용동</t>
  </si>
  <si>
    <t>성당
포구</t>
  </si>
  <si>
    <t>21:56</t>
  </si>
  <si>
    <t>삼례,왕궁</t>
  </si>
  <si>
    <t>참고</t>
  </si>
  <si>
    <t>신은리착</t>
  </si>
  <si>
    <t>신은리착</t>
  </si>
  <si>
    <t>지안리즈A</t>
  </si>
  <si>
    <t>성당포구</t>
  </si>
  <si>
    <t>성당</t>
  </si>
  <si>
    <t>21:13</t>
  </si>
  <si>
    <t>21:42</t>
  </si>
  <si>
    <t xml:space="preserve">만신착 </t>
  </si>
  <si>
    <t>원광대</t>
  </si>
  <si>
    <t>22:13</t>
  </si>
  <si>
    <t>신은리</t>
  </si>
  <si>
    <r>
      <rPr>
        <b/>
        <sz val="11"/>
        <color indexed="10"/>
        <rFont val="돋움"/>
        <family val="3"/>
      </rPr>
      <t xml:space="preserve">참고1 </t>
    </r>
    <r>
      <rPr>
        <b/>
        <sz val="11"/>
        <color indexed="8"/>
        <rFont val="돋움"/>
        <family val="3"/>
      </rPr>
      <t>새말 07:00 → 여산고교 → 여산 07:20 →</t>
    </r>
  </si>
  <si>
    <r>
      <rPr>
        <b/>
        <sz val="11"/>
        <color indexed="10"/>
        <rFont val="돋움"/>
        <family val="3"/>
      </rPr>
      <t xml:space="preserve">참고1 </t>
    </r>
    <r>
      <rPr>
        <b/>
        <sz val="11"/>
        <color indexed="8"/>
        <rFont val="돋움"/>
        <family val="3"/>
      </rPr>
      <t>술산06:35→서수06:40→터미널07:09→원대병원</t>
    </r>
  </si>
  <si>
    <t>31(만신),31-1(만신,배산휴먼시아), 67-1(현영리)</t>
  </si>
  <si>
    <r>
      <rPr>
        <b/>
        <sz val="14"/>
        <color indexed="10"/>
        <rFont val="HY견고딕"/>
        <family val="1"/>
      </rPr>
      <t>107(</t>
    </r>
    <r>
      <rPr>
        <b/>
        <sz val="11"/>
        <color indexed="10"/>
        <rFont val="HY견고딕"/>
        <family val="1"/>
      </rPr>
      <t>부영5A,</t>
    </r>
    <r>
      <rPr>
        <b/>
        <sz val="14"/>
        <color indexed="10"/>
        <rFont val="HY견고딕"/>
        <family val="1"/>
      </rPr>
      <t>),107-1(금곡),107-2(어곳리)</t>
    </r>
  </si>
  <si>
    <t>10(불노리), 11(백구 마다리), 11-1(가전 마다리)</t>
  </si>
  <si>
    <t>63(여산,현천,터질목), 63-1(여산,누항,터질목)</t>
  </si>
  <si>
    <t>익산역(21:41), 터미널(21:51),
오중리 종착</t>
  </si>
  <si>
    <r>
      <rPr>
        <b/>
        <sz val="11"/>
        <color indexed="10"/>
        <rFont val="돋움"/>
        <family val="3"/>
      </rPr>
      <t xml:space="preserve">참고1  </t>
    </r>
    <r>
      <rPr>
        <b/>
        <sz val="11"/>
        <color indexed="8"/>
        <rFont val="돋움"/>
        <family val="3"/>
      </rPr>
      <t>만신→원여고→북부시장→익산시청→동익산→삼례→왕궁</t>
    </r>
  </si>
  <si>
    <t>101</t>
  </si>
  <si>
    <t>6:42</t>
  </si>
  <si>
    <t>102</t>
  </si>
  <si>
    <t>19:18</t>
  </si>
  <si>
    <t>9</t>
  </si>
  <si>
    <t>8</t>
  </si>
  <si>
    <t>8</t>
  </si>
  <si>
    <t>1</t>
  </si>
  <si>
    <t>1</t>
  </si>
  <si>
    <t>7</t>
  </si>
  <si>
    <t>7</t>
  </si>
  <si>
    <t>18:45</t>
  </si>
  <si>
    <t>19:12</t>
  </si>
  <si>
    <t>17:24</t>
  </si>
  <si>
    <t>18:27</t>
  </si>
  <si>
    <t>17:10</t>
  </si>
  <si>
    <t>19:57</t>
  </si>
  <si>
    <t>18:09</t>
  </si>
  <si>
    <t>17:54</t>
  </si>
  <si>
    <t>17:06</t>
  </si>
  <si>
    <t>17:36</t>
  </si>
  <si>
    <t>18:36</t>
  </si>
  <si>
    <t>16:48</t>
  </si>
  <si>
    <t>17:18</t>
  </si>
  <si>
    <t>17:15</t>
  </si>
  <si>
    <t>16:12</t>
  </si>
  <si>
    <t>16:57</t>
  </si>
  <si>
    <t>16:42</t>
  </si>
  <si>
    <t>17:33</t>
  </si>
  <si>
    <t>15:54</t>
  </si>
  <si>
    <t>16:39</t>
  </si>
  <si>
    <t>16:21</t>
  </si>
  <si>
    <t>19:39</t>
  </si>
  <si>
    <t>어곳리</t>
  </si>
  <si>
    <t>19:48</t>
  </si>
  <si>
    <t>18:54</t>
  </si>
  <si>
    <t>19:21</t>
  </si>
  <si>
    <t>19:03</t>
  </si>
  <si>
    <t>18:00</t>
  </si>
  <si>
    <t>19:42</t>
  </si>
  <si>
    <t>18:18</t>
  </si>
  <si>
    <t>15:27</t>
  </si>
  <si>
    <t>13:24</t>
  </si>
  <si>
    <t>14:15</t>
  </si>
  <si>
    <t>12:00</t>
  </si>
  <si>
    <t>14:18</t>
  </si>
  <si>
    <t>16:06</t>
  </si>
  <si>
    <t>13:57</t>
  </si>
  <si>
    <t>13:21</t>
  </si>
  <si>
    <t>12:18</t>
  </si>
  <si>
    <t>12:27</t>
  </si>
  <si>
    <t>14:24</t>
  </si>
  <si>
    <t>12:09</t>
  </si>
  <si>
    <t>15:18</t>
  </si>
  <si>
    <t>11:54</t>
  </si>
  <si>
    <t>14:36</t>
  </si>
  <si>
    <t>12:48</t>
  </si>
  <si>
    <t>15:48</t>
  </si>
  <si>
    <t>15:12</t>
  </si>
  <si>
    <t>14:54</t>
  </si>
  <si>
    <t>13:30</t>
  </si>
  <si>
    <t>13:30</t>
  </si>
  <si>
    <t>13:39</t>
  </si>
  <si>
    <t>12:30</t>
  </si>
  <si>
    <t>12:30</t>
  </si>
  <si>
    <t>12:36</t>
  </si>
  <si>
    <t>11:42</t>
  </si>
  <si>
    <t>15:09</t>
  </si>
  <si>
    <t>14:51</t>
  </si>
  <si>
    <t>14:33</t>
  </si>
  <si>
    <t>13:42</t>
  </si>
  <si>
    <t>11:24</t>
  </si>
  <si>
    <t>14:42</t>
  </si>
  <si>
    <t>16:03</t>
  </si>
  <si>
    <t>13:06</t>
  </si>
  <si>
    <t>9:30</t>
  </si>
  <si>
    <t>9:36</t>
  </si>
  <si>
    <t>9:54</t>
  </si>
  <si>
    <t>11:06</t>
  </si>
  <si>
    <t>10:06</t>
  </si>
  <si>
    <t>8:54</t>
  </si>
  <si>
    <t>9:09</t>
  </si>
  <si>
    <t>8:06</t>
  </si>
  <si>
    <t>11:33</t>
  </si>
  <si>
    <t>10:57</t>
  </si>
  <si>
    <t>11:15</t>
  </si>
  <si>
    <t>9:45</t>
  </si>
  <si>
    <t>11:51</t>
  </si>
  <si>
    <t>11:51</t>
  </si>
  <si>
    <t>7:48</t>
  </si>
  <si>
    <t>8:51</t>
  </si>
  <si>
    <t>백구마다리</t>
  </si>
  <si>
    <t>10:42</t>
  </si>
  <si>
    <t>8:33</t>
  </si>
  <si>
    <t>8:18</t>
  </si>
  <si>
    <t>10:48</t>
  </si>
  <si>
    <t>10:24</t>
  </si>
  <si>
    <t>10:21</t>
  </si>
  <si>
    <t>9:48</t>
  </si>
  <si>
    <t>8:15</t>
  </si>
  <si>
    <t>9:27</t>
  </si>
  <si>
    <t>10:12</t>
  </si>
  <si>
    <t>10:39</t>
  </si>
  <si>
    <t>10:03</t>
  </si>
  <si>
    <t>11:36</t>
  </si>
  <si>
    <t>9:18</t>
  </si>
  <si>
    <t>8:42</t>
  </si>
  <si>
    <t>09:43</t>
  </si>
  <si>
    <t>09:07</t>
  </si>
  <si>
    <t>7:03</t>
  </si>
  <si>
    <t>09:39</t>
  </si>
  <si>
    <t>09:48</t>
  </si>
  <si>
    <t>09:21</t>
  </si>
  <si>
    <t>09:06</t>
  </si>
  <si>
    <t>우남A</t>
  </si>
  <si>
    <t>09:15</t>
  </si>
  <si>
    <t>08:57</t>
  </si>
  <si>
    <t>09:23</t>
  </si>
  <si>
    <t>09:14</t>
  </si>
  <si>
    <t>09:12</t>
  </si>
  <si>
    <t>마다리</t>
  </si>
  <si>
    <t>08:38</t>
  </si>
  <si>
    <t>08:18</t>
  </si>
  <si>
    <t>08:39</t>
  </si>
  <si>
    <t>08:00</t>
  </si>
  <si>
    <t>08:00</t>
  </si>
  <si>
    <t>09:42</t>
  </si>
  <si>
    <t>09:03</t>
  </si>
  <si>
    <t>동중</t>
  </si>
  <si>
    <t>7:21</t>
  </si>
  <si>
    <t>09:51</t>
  </si>
  <si>
    <t>7:24</t>
  </si>
  <si>
    <t>08:54</t>
  </si>
  <si>
    <t>7:12</t>
  </si>
  <si>
    <t>08:36</t>
  </si>
  <si>
    <t>09:33</t>
  </si>
  <si>
    <t>장신A</t>
  </si>
  <si>
    <t>09:59</t>
  </si>
  <si>
    <t>09:32</t>
  </si>
  <si>
    <t>7:42</t>
  </si>
  <si>
    <t>08:30</t>
  </si>
  <si>
    <t>07:55</t>
  </si>
  <si>
    <t>07:18</t>
  </si>
  <si>
    <t>08:22</t>
  </si>
  <si>
    <t>07:08</t>
  </si>
  <si>
    <t>07:51</t>
  </si>
  <si>
    <t>07:00</t>
  </si>
  <si>
    <t>06:51</t>
  </si>
  <si>
    <t>어양공원</t>
  </si>
  <si>
    <t>07:09</t>
  </si>
  <si>
    <t>08:02</t>
  </si>
  <si>
    <t>08:21</t>
  </si>
  <si>
    <t>07:33</t>
  </si>
  <si>
    <t>07:35</t>
  </si>
  <si>
    <t>07:26</t>
  </si>
  <si>
    <t>06:48</t>
  </si>
  <si>
    <t>06:59</t>
  </si>
  <si>
    <t>07:10</t>
  </si>
  <si>
    <t>07:54</t>
  </si>
  <si>
    <t>08:11</t>
  </si>
  <si>
    <t>08:11</t>
  </si>
  <si>
    <t>07:15</t>
  </si>
  <si>
    <t>07:06</t>
  </si>
  <si>
    <t>07:27</t>
  </si>
  <si>
    <t>07:19</t>
  </si>
  <si>
    <t>06:42</t>
  </si>
  <si>
    <t>07:45</t>
  </si>
  <si>
    <t>08:12</t>
  </si>
  <si>
    <t>06:39</t>
  </si>
  <si>
    <t>06:57</t>
  </si>
  <si>
    <t>08:31</t>
  </si>
  <si>
    <t>12:24</t>
  </si>
  <si>
    <t>18:59</t>
  </si>
  <si>
    <t>16:11</t>
  </si>
  <si>
    <t>11:48</t>
  </si>
  <si>
    <t>11:47</t>
  </si>
  <si>
    <t>20:47</t>
  </si>
  <si>
    <t>17:11</t>
  </si>
  <si>
    <t>10:05</t>
  </si>
  <si>
    <t>15:23</t>
  </si>
  <si>
    <t>13:35</t>
  </si>
  <si>
    <t>14:23</t>
  </si>
  <si>
    <t>07:30</t>
  </si>
  <si>
    <t>만경착</t>
  </si>
  <si>
    <t>06:55</t>
  </si>
  <si>
    <t>11:11</t>
  </si>
  <si>
    <t>8:22</t>
  </si>
  <si>
    <t>광양</t>
  </si>
  <si>
    <t>20:54</t>
  </si>
  <si>
    <t>14:28</t>
  </si>
  <si>
    <t>17:52</t>
  </si>
  <si>
    <t>14:53</t>
  </si>
  <si>
    <t>20:16</t>
  </si>
  <si>
    <t>16:04</t>
  </si>
  <si>
    <t>13:52</t>
  </si>
  <si>
    <t>21:16</t>
  </si>
  <si>
    <t>20:28</t>
  </si>
  <si>
    <t>15:28</t>
  </si>
  <si>
    <t>18:04</t>
  </si>
  <si>
    <t>14:52</t>
  </si>
  <si>
    <t>18:16</t>
  </si>
  <si>
    <t>17:28</t>
  </si>
  <si>
    <t>15:04</t>
  </si>
  <si>
    <t>15:04</t>
  </si>
  <si>
    <t>상서경유</t>
  </si>
  <si>
    <t>14:04</t>
  </si>
  <si>
    <t>15:52</t>
  </si>
  <si>
    <t>20:52</t>
  </si>
  <si>
    <t>15:40</t>
  </si>
  <si>
    <t>22:08</t>
  </si>
  <si>
    <t>22:08</t>
  </si>
  <si>
    <t>13:09</t>
  </si>
  <si>
    <t>12:54</t>
  </si>
  <si>
    <t>17:16</t>
  </si>
  <si>
    <t>20:04</t>
  </si>
  <si>
    <t>13:40</t>
  </si>
  <si>
    <t>16:28</t>
  </si>
  <si>
    <t>18:28</t>
  </si>
  <si>
    <t>15:16</t>
  </si>
  <si>
    <t>21:44</t>
  </si>
  <si>
    <t>19:06</t>
  </si>
  <si>
    <t>21:04</t>
  </si>
  <si>
    <t>13:04</t>
  </si>
  <si>
    <t>10:28</t>
  </si>
  <si>
    <t>09:05</t>
  </si>
  <si>
    <t>11:16</t>
  </si>
  <si>
    <t>10:52</t>
  </si>
  <si>
    <t>09:49</t>
  </si>
  <si>
    <t>09:01</t>
  </si>
  <si>
    <t>08:49</t>
  </si>
  <si>
    <t>08:37</t>
  </si>
  <si>
    <t>08:37</t>
  </si>
  <si>
    <t>08:41</t>
  </si>
  <si>
    <t>08:41</t>
  </si>
  <si>
    <t>12:28</t>
  </si>
  <si>
    <t>10:16</t>
  </si>
  <si>
    <t>08:25</t>
  </si>
  <si>
    <t>11:28</t>
  </si>
  <si>
    <t>11:49</t>
  </si>
  <si>
    <t>10:04</t>
  </si>
  <si>
    <t>10:04</t>
  </si>
  <si>
    <t>09:16</t>
  </si>
  <si>
    <t>09:16</t>
  </si>
  <si>
    <t>12:40</t>
  </si>
  <si>
    <t>12:16</t>
  </si>
  <si>
    <t>09:25</t>
  </si>
  <si>
    <t>09:25</t>
  </si>
  <si>
    <t>09:29</t>
  </si>
  <si>
    <t>09:52</t>
  </si>
  <si>
    <t>08:53</t>
  </si>
  <si>
    <t>09:40</t>
  </si>
  <si>
    <t>10:30</t>
  </si>
  <si>
    <t>12:04</t>
  </si>
  <si>
    <t>09:53</t>
  </si>
  <si>
    <t>09:13</t>
  </si>
  <si>
    <t>09:17</t>
  </si>
  <si>
    <t>09:17</t>
  </si>
  <si>
    <t>09:37</t>
  </si>
  <si>
    <t>10:40</t>
  </si>
  <si>
    <t>09:28</t>
  </si>
  <si>
    <t>06:31</t>
  </si>
  <si>
    <t>07:28</t>
  </si>
  <si>
    <t>07:28</t>
  </si>
  <si>
    <t>08:29</t>
  </si>
  <si>
    <t>08:13</t>
  </si>
  <si>
    <t>06:47</t>
  </si>
  <si>
    <t>07:49</t>
  </si>
  <si>
    <t>07:25</t>
  </si>
  <si>
    <t>08:01</t>
  </si>
  <si>
    <t>09:04</t>
  </si>
  <si>
    <t>08:16</t>
  </si>
  <si>
    <t>07:29</t>
  </si>
  <si>
    <t>07:17</t>
  </si>
  <si>
    <t>08:56</t>
  </si>
  <si>
    <t>07:41</t>
  </si>
  <si>
    <t>08:05</t>
  </si>
  <si>
    <t>07:40</t>
  </si>
  <si>
    <t>08:28</t>
  </si>
  <si>
    <t>07:42</t>
  </si>
  <si>
    <t>07:42</t>
  </si>
  <si>
    <t>06:45</t>
  </si>
  <si>
    <t>07:52</t>
  </si>
  <si>
    <t>07:34</t>
  </si>
  <si>
    <t>08:17</t>
  </si>
  <si>
    <t>08:17</t>
  </si>
  <si>
    <t>08:52</t>
  </si>
  <si>
    <t>07:37</t>
  </si>
  <si>
    <t>08:40</t>
  </si>
  <si>
    <t>08:40</t>
  </si>
  <si>
    <t>08:20</t>
  </si>
  <si>
    <t>08:06</t>
  </si>
  <si>
    <t>08:04</t>
  </si>
  <si>
    <t>07:12</t>
  </si>
  <si>
    <t>07:01</t>
  </si>
  <si>
    <t>07:01</t>
  </si>
  <si>
    <t>07:53</t>
  </si>
  <si>
    <t>07:58</t>
  </si>
  <si>
    <t>21:27</t>
  </si>
  <si>
    <t>기안아파트</t>
  </si>
  <si>
    <t>6:39</t>
  </si>
  <si>
    <t>06:50</t>
  </si>
  <si>
    <t>06:50</t>
  </si>
  <si>
    <t>19:02</t>
  </si>
  <si>
    <t>20:03</t>
  </si>
  <si>
    <t>송정착</t>
  </si>
  <si>
    <t>강경,두무</t>
  </si>
  <si>
    <t>금마,여산</t>
  </si>
  <si>
    <t>22:21</t>
  </si>
  <si>
    <t>팔봉경유</t>
  </si>
  <si>
    <t>팔봉경유</t>
  </si>
  <si>
    <t>두무</t>
  </si>
  <si>
    <t>저상버스</t>
  </si>
  <si>
    <t xml:space="preserve">터미널 </t>
  </si>
  <si>
    <t>6:51</t>
  </si>
  <si>
    <t>&lt;동휴&gt;</t>
  </si>
  <si>
    <t>22:03</t>
  </si>
  <si>
    <t>동아A</t>
  </si>
  <si>
    <t>동아A</t>
  </si>
  <si>
    <t>17:57</t>
  </si>
  <si>
    <t>17:57</t>
  </si>
  <si>
    <t>17:57</t>
  </si>
  <si>
    <t>부송동아A</t>
  </si>
  <si>
    <t>부송동아A</t>
  </si>
  <si>
    <t>22:09</t>
  </si>
  <si>
    <t>코스</t>
  </si>
  <si>
    <t>용안</t>
  </si>
  <si>
    <t>두무,강경</t>
  </si>
  <si>
    <t>여산,강경</t>
  </si>
  <si>
    <t>19:49</t>
  </si>
  <si>
    <t>원광중고</t>
  </si>
  <si>
    <t>용안착</t>
  </si>
  <si>
    <t>22:30</t>
  </si>
  <si>
    <t>22:26</t>
  </si>
  <si>
    <t>6:33</t>
  </si>
  <si>
    <t>20:06</t>
  </si>
  <si>
    <t>휴먼시아A</t>
  </si>
  <si>
    <t>08:34</t>
  </si>
  <si>
    <t>신동</t>
  </si>
  <si>
    <t>16:05</t>
  </si>
  <si>
    <t>16:05</t>
  </si>
  <si>
    <t>2공단</t>
  </si>
  <si>
    <t>07:24</t>
  </si>
  <si>
    <t>07:24</t>
  </si>
  <si>
    <t>기안 A</t>
  </si>
  <si>
    <t>가전마다리</t>
  </si>
  <si>
    <t>궁동초교</t>
  </si>
  <si>
    <t>동산우남A</t>
  </si>
  <si>
    <t>10:29</t>
  </si>
  <si>
    <t>경기장</t>
  </si>
  <si>
    <t>14:27</t>
  </si>
  <si>
    <t>10:43</t>
  </si>
  <si>
    <t>기안A</t>
  </si>
  <si>
    <t>8:23</t>
  </si>
  <si>
    <r>
      <rPr>
        <b/>
        <sz val="11"/>
        <color indexed="8"/>
        <rFont val="돋움"/>
        <family val="3"/>
      </rPr>
      <t xml:space="preserve">18:43
</t>
    </r>
    <r>
      <rPr>
        <b/>
        <sz val="9"/>
        <color indexed="8"/>
        <rFont val="돋움"/>
        <family val="3"/>
      </rPr>
      <t>학동경유</t>
    </r>
  </si>
  <si>
    <t>비사벌A
10:46</t>
  </si>
  <si>
    <t>34(장고재,함라)</t>
  </si>
  <si>
    <t>40(임상리,팔봉)</t>
  </si>
  <si>
    <t>동산동 삼호A 종착</t>
  </si>
  <si>
    <t>48(법성,신은리)</t>
  </si>
  <si>
    <t>300번
9코스지원</t>
  </si>
  <si>
    <t>55·56
(13-1)</t>
  </si>
  <si>
    <t>성당포6:00발,와초경유</t>
  </si>
  <si>
    <t>성덕지선(2)에서 지원</t>
  </si>
  <si>
    <r>
      <rPr>
        <b/>
        <sz val="11"/>
        <color indexed="10"/>
        <rFont val="돋움"/>
        <family val="3"/>
      </rPr>
      <t xml:space="preserve">※  </t>
    </r>
    <r>
      <rPr>
        <b/>
        <sz val="11"/>
        <color indexed="8"/>
        <rFont val="돋움"/>
        <family val="3"/>
      </rPr>
      <t>중앙지하차도 운행</t>
    </r>
  </si>
  <si>
    <r>
      <rPr>
        <sz val="11"/>
        <color indexed="12"/>
        <rFont val="돋움"/>
        <family val="3"/>
      </rPr>
      <t>송학지안리즈A</t>
    </r>
    <r>
      <rPr>
        <sz val="11"/>
        <rFont val="돋움"/>
        <family val="3"/>
      </rPr>
      <t xml:space="preserve">
</t>
    </r>
    <r>
      <rPr>
        <sz val="11"/>
        <color indexed="10"/>
        <rFont val="돋움"/>
        <family val="3"/>
      </rPr>
      <t>부송동아A</t>
    </r>
  </si>
  <si>
    <t>부영5차A
20:24</t>
  </si>
  <si>
    <t>16:10
(하동)</t>
  </si>
  <si>
    <t>숭림사,탑고지 경유</t>
  </si>
  <si>
    <t>1(터미널, 부영3A)</t>
  </si>
  <si>
    <t>고창화배설리경유07:15</t>
  </si>
  <si>
    <t>21:55
용연삼기</t>
  </si>
  <si>
    <r>
      <rPr>
        <b/>
        <sz val="9"/>
        <color indexed="12"/>
        <rFont val="돋움"/>
        <family val="3"/>
      </rPr>
      <t>용동경유</t>
    </r>
    <r>
      <rPr>
        <b/>
        <sz val="11"/>
        <color indexed="12"/>
        <rFont val="돋움"/>
        <family val="3"/>
      </rPr>
      <t xml:space="preserve">
07:45</t>
    </r>
  </si>
  <si>
    <t>원대병원
13:59</t>
  </si>
  <si>
    <t>07:20
연정왕궁경유</t>
  </si>
  <si>
    <t>농수산물도매시장경유</t>
  </si>
  <si>
    <t>25(오중리,신평)</t>
  </si>
  <si>
    <t>원대병원
13:02</t>
  </si>
  <si>
    <r>
      <rPr>
        <b/>
        <sz val="9"/>
        <color indexed="8"/>
        <rFont val="돋움"/>
        <family val="3"/>
      </rPr>
      <t xml:space="preserve">56(1)
</t>
    </r>
    <r>
      <rPr>
        <b/>
        <sz val="9"/>
        <color indexed="10"/>
        <rFont val="돋움"/>
        <family val="3"/>
      </rPr>
      <t>(참고 3)</t>
    </r>
  </si>
  <si>
    <t>금마,장암,상낭,함열</t>
  </si>
  <si>
    <r>
      <rPr>
        <b/>
        <sz val="9"/>
        <color indexed="8"/>
        <rFont val="돋움"/>
        <family val="3"/>
      </rPr>
      <t xml:space="preserve">56(20)
</t>
    </r>
    <r>
      <rPr>
        <b/>
        <sz val="9"/>
        <color indexed="10"/>
        <rFont val="돋움"/>
        <family val="3"/>
      </rPr>
      <t>(참고 1)</t>
    </r>
  </si>
  <si>
    <r>
      <rPr>
        <b/>
        <sz val="8"/>
        <color indexed="12"/>
        <rFont val="돋움"/>
        <family val="3"/>
      </rPr>
      <t>동신아파트</t>
    </r>
    <r>
      <rPr>
        <b/>
        <sz val="11"/>
        <color indexed="12"/>
        <rFont val="돋움"/>
        <family val="3"/>
      </rPr>
      <t xml:space="preserve">
06:20</t>
    </r>
  </si>
  <si>
    <t>문화체육센터,원광중고</t>
  </si>
  <si>
    <t>7:56
(여산고)</t>
  </si>
  <si>
    <t>06:24
(동휴)</t>
  </si>
  <si>
    <t>13:40
13:50</t>
  </si>
  <si>
    <t>(은기리06:50)</t>
  </si>
  <si>
    <t>송학지안리즈A,광양</t>
  </si>
  <si>
    <t>동산휴먼시아A,광양</t>
  </si>
  <si>
    <t>14:00
(상옥)</t>
  </si>
  <si>
    <t>333-1(333)</t>
  </si>
  <si>
    <t>15:20
(상옥)</t>
  </si>
  <si>
    <t>18:30
(상옥)</t>
  </si>
  <si>
    <t>102
(토요일 103)</t>
  </si>
  <si>
    <t>06:20
(송정)</t>
  </si>
  <si>
    <t>333(333-1)</t>
  </si>
  <si>
    <t>68(화배,설리,강경)</t>
  </si>
  <si>
    <t>21:55용연삼기 종착</t>
  </si>
  <si>
    <t>광양,송학지안리즈A</t>
  </si>
  <si>
    <t>19:25
19:01</t>
  </si>
  <si>
    <t>13:10
(수은리)</t>
  </si>
  <si>
    <t>21:19
(터미널착)</t>
  </si>
  <si>
    <r>
      <rPr>
        <sz val="12"/>
        <color indexed="12"/>
        <rFont val="돋움"/>
        <family val="3"/>
      </rPr>
      <t>원여고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신평
(신후)</t>
    </r>
  </si>
  <si>
    <t>조종리 미경유07:37</t>
  </si>
  <si>
    <t>18:32
(식사)</t>
  </si>
  <si>
    <t>108번 운행(6코스)</t>
  </si>
  <si>
    <t>108번 지원(6코스)</t>
  </si>
  <si>
    <t>109번 1코스에서 지원</t>
  </si>
  <si>
    <t>222번 4코스 첫차</t>
  </si>
  <si>
    <t>1번에서 막차 지원</t>
  </si>
  <si>
    <t>41번 3코스에서 지원</t>
  </si>
  <si>
    <t>06:10
(백구발)</t>
  </si>
  <si>
    <t>20:48
(터미널착)</t>
  </si>
  <si>
    <t>06:50
(백구발)</t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</si>
  <si>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(선리)</t>
    </r>
  </si>
  <si>
    <t>6:50
(컨트리,원정)</t>
  </si>
  <si>
    <t>17:54
(식사)</t>
  </si>
  <si>
    <t>11:16
(식사)</t>
  </si>
  <si>
    <t>도서관 맞은편 배산방향</t>
  </si>
  <si>
    <r>
      <rPr>
        <b/>
        <sz val="9"/>
        <color indexed="8"/>
        <rFont val="돋움"/>
        <family val="3"/>
      </rPr>
      <t xml:space="preserve">56(51)
</t>
    </r>
    <r>
      <rPr>
        <b/>
        <sz val="9"/>
        <color indexed="10"/>
        <rFont val="돋움"/>
        <family val="3"/>
      </rPr>
      <t>(참고 2)</t>
    </r>
  </si>
  <si>
    <t>도서관 측 터미널방향</t>
  </si>
  <si>
    <t>12:02
(식사)</t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</si>
  <si>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(용동)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</si>
  <si>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여산
(북성)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</si>
  <si>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웅포
(숭림사)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</si>
  <si>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여산
(장암)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</si>
  <si>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만신
(내곳리)</t>
    </r>
  </si>
  <si>
    <r>
      <rPr>
        <sz val="12"/>
        <color indexed="12"/>
        <rFont val="돋움"/>
        <family val="3"/>
      </rPr>
      <t>원여고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만신
(다가포)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</si>
  <si>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여산
(장평)</t>
    </r>
  </si>
  <si>
    <r>
      <rPr>
        <sz val="12"/>
        <color indexed="12"/>
        <rFont val="돋움"/>
        <family val="3"/>
      </rPr>
      <t>동산동신A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함열
(장암)</t>
    </r>
  </si>
  <si>
    <r>
      <rPr>
        <sz val="12"/>
        <color indexed="12"/>
        <rFont val="돋움"/>
        <family val="3"/>
      </rPr>
      <t>동산동신A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함열
(칠목)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</si>
  <si>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봉동
(제내리)</t>
    </r>
  </si>
  <si>
    <r>
      <rPr>
        <sz val="12"/>
        <color indexed="12"/>
        <rFont val="돋움"/>
        <family val="3"/>
      </rPr>
      <t>(용곤리)
항가메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신동리</t>
    </r>
  </si>
  <si>
    <r>
      <rPr>
        <sz val="12"/>
        <color indexed="12"/>
        <rFont val="돋움"/>
        <family val="3"/>
      </rPr>
      <t>동산동신A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함열
(검지)</t>
    </r>
  </si>
  <si>
    <r>
      <rPr>
        <sz val="12"/>
        <color indexed="12"/>
        <rFont val="돋움"/>
        <family val="3"/>
      </rPr>
      <t>동산동신A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함열
(중리)</t>
    </r>
  </si>
  <si>
    <r>
      <rPr>
        <sz val="12"/>
        <color indexed="12"/>
        <rFont val="돋움"/>
        <family val="3"/>
      </rPr>
      <t xml:space="preserve">신기마을
</t>
    </r>
    <r>
      <rPr>
        <sz val="12"/>
        <color indexed="10"/>
        <rFont val="돋움"/>
        <family val="3"/>
      </rPr>
      <t>삼례</t>
    </r>
    <r>
      <rPr>
        <sz val="12"/>
        <color indexed="12"/>
        <rFont val="돋움"/>
        <family val="3"/>
      </rPr>
      <t xml:space="preserve">
</t>
    </r>
    <r>
      <rPr>
        <sz val="12"/>
        <color indexed="10"/>
        <rFont val="돋움"/>
        <family val="3"/>
      </rPr>
      <t>(봉개)</t>
    </r>
  </si>
  <si>
    <r>
      <rPr>
        <sz val="12"/>
        <color indexed="12"/>
        <rFont val="돋움"/>
        <family val="3"/>
      </rPr>
      <t xml:space="preserve">신기마을
</t>
    </r>
    <r>
      <rPr>
        <sz val="12"/>
        <color indexed="10"/>
        <rFont val="돋움"/>
        <family val="3"/>
      </rPr>
      <t>삼례
(천서)</t>
    </r>
  </si>
  <si>
    <r>
      <rPr>
        <sz val="12"/>
        <color indexed="12"/>
        <rFont val="돋움"/>
        <family val="3"/>
      </rPr>
      <t>동산동신A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(금마)</t>
    </r>
  </si>
  <si>
    <r>
      <rPr>
        <sz val="12"/>
        <color indexed="12"/>
        <rFont val="돋움"/>
        <family val="3"/>
      </rPr>
      <t>부영5차A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동산우남A</t>
    </r>
  </si>
  <si>
    <r>
      <rPr>
        <sz val="12"/>
        <color indexed="12"/>
        <rFont val="돋움"/>
        <family val="3"/>
      </rPr>
      <t>항가메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통정
(삼례)</t>
    </r>
  </si>
  <si>
    <r>
      <rPr>
        <sz val="11"/>
        <color indexed="12"/>
        <rFont val="돋움"/>
        <family val="3"/>
      </rPr>
      <t>동산휴먼시아A</t>
    </r>
    <r>
      <rPr>
        <sz val="11"/>
        <rFont val="돋움"/>
        <family val="3"/>
      </rPr>
      <t xml:space="preserve">
</t>
    </r>
    <r>
      <rPr>
        <sz val="11"/>
        <color indexed="10"/>
        <rFont val="돋움"/>
        <family val="3"/>
      </rPr>
      <t>원광중고교</t>
    </r>
  </si>
  <si>
    <r>
      <rPr>
        <sz val="12"/>
        <color indexed="12"/>
        <rFont val="돋움"/>
        <family val="3"/>
      </rPr>
      <t xml:space="preserve">배산체육공원
</t>
    </r>
    <r>
      <rPr>
        <sz val="12"/>
        <color indexed="10"/>
        <rFont val="돋움"/>
        <family val="3"/>
      </rPr>
      <t>동산삼호A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</si>
  <si>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(두무)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</si>
  <si>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여 산
(수은리)</t>
    </r>
  </si>
  <si>
    <r>
      <rPr>
        <sz val="11"/>
        <color indexed="12"/>
        <rFont val="돋움"/>
        <family val="3"/>
      </rPr>
      <t>동산휴먼시아A</t>
    </r>
    <r>
      <rPr>
        <sz val="11"/>
        <rFont val="돋움"/>
        <family val="3"/>
      </rPr>
      <t xml:space="preserve">
</t>
    </r>
    <r>
      <rPr>
        <sz val="11"/>
        <color indexed="10"/>
        <rFont val="돋움"/>
        <family val="3"/>
      </rPr>
      <t>팔봉기안A</t>
    </r>
  </si>
  <si>
    <r>
      <rPr>
        <sz val="11"/>
        <color indexed="12"/>
        <rFont val="돋움"/>
        <family val="3"/>
      </rPr>
      <t>동산휴먼시아A</t>
    </r>
    <r>
      <rPr>
        <sz val="11"/>
        <rFont val="돋움"/>
        <family val="3"/>
      </rPr>
      <t xml:space="preserve">
</t>
    </r>
    <r>
      <rPr>
        <sz val="11"/>
        <color indexed="10"/>
        <rFont val="돋움"/>
        <family val="3"/>
      </rPr>
      <t>부송동아A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</si>
  <si>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(여산)</t>
    </r>
  </si>
  <si>
    <t>터미널 신창발
6:30   6:50</t>
  </si>
  <si>
    <t>62(금마,여산,천호동굴,터질목)</t>
  </si>
  <si>
    <r>
      <rPr>
        <b/>
        <sz val="12"/>
        <color indexed="12"/>
        <rFont val="돋움"/>
        <family val="3"/>
      </rPr>
      <t xml:space="preserve"> </t>
    </r>
    <r>
      <rPr>
        <b/>
        <sz val="12"/>
        <color indexed="10"/>
        <rFont val="돋움"/>
        <family val="3"/>
      </rPr>
      <t>미운행</t>
    </r>
    <r>
      <rPr>
        <b/>
        <sz val="12"/>
        <color indexed="8"/>
        <rFont val="돋움"/>
        <family val="3"/>
      </rPr>
      <t>&lt;겨울(12.25~1.31)&gt;</t>
    </r>
  </si>
  <si>
    <r>
      <rPr>
        <b/>
        <sz val="12"/>
        <color indexed="10"/>
        <rFont val="돋움"/>
        <family val="3"/>
      </rPr>
      <t xml:space="preserve"> 미운행</t>
    </r>
    <r>
      <rPr>
        <b/>
        <sz val="12"/>
        <color indexed="8"/>
        <rFont val="돋움"/>
        <family val="3"/>
      </rPr>
      <t>&lt;공휴일, 일요일, 토요일&gt;</t>
    </r>
  </si>
  <si>
    <r>
      <rPr>
        <b/>
        <sz val="12"/>
        <color indexed="10"/>
        <rFont val="돋움"/>
        <family val="3"/>
      </rPr>
      <t xml:space="preserve"> 미운행</t>
    </r>
    <r>
      <rPr>
        <b/>
        <sz val="12"/>
        <color indexed="8"/>
        <rFont val="돋움"/>
        <family val="3"/>
      </rPr>
      <t>&lt;공휴일, 일요일, 토요일)&gt;</t>
    </r>
  </si>
  <si>
    <r>
      <rPr>
        <b/>
        <sz val="14"/>
        <color indexed="10"/>
        <rFont val="돋움"/>
        <family val="3"/>
      </rPr>
      <t xml:space="preserve"> 미운행</t>
    </r>
    <r>
      <rPr>
        <b/>
        <sz val="14"/>
        <color indexed="8"/>
        <rFont val="돋움"/>
        <family val="3"/>
      </rPr>
      <t>&lt;공휴일, 일요일, 토요일)&gt;</t>
    </r>
  </si>
  <si>
    <t>21:08
(휴먼시아5차 미경유)</t>
  </si>
  <si>
    <r>
      <rPr>
        <sz val="12"/>
        <color indexed="12"/>
        <rFont val="돋움"/>
        <family val="3"/>
      </rPr>
      <t>배산휴먼시아5차A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제내리
(삼례)</t>
    </r>
  </si>
  <si>
    <t>66(천서,삼례), 67(봉개,삼례)</t>
  </si>
  <si>
    <r>
      <rPr>
        <sz val="12"/>
        <color indexed="12"/>
        <rFont val="돋움"/>
        <family val="3"/>
      </rPr>
      <t xml:space="preserve">배산휴먼시아5차A
</t>
    </r>
    <r>
      <rPr>
        <sz val="12"/>
        <color indexed="10"/>
        <rFont val="돋움"/>
        <family val="3"/>
      </rPr>
      <t>제내리
(금마)</t>
    </r>
  </si>
  <si>
    <r>
      <rPr>
        <b/>
        <sz val="14"/>
        <color indexed="10"/>
        <rFont val="HY견고딕"/>
        <family val="1"/>
      </rPr>
      <t>109(배산체육공원,터미널,동산삼호</t>
    </r>
    <r>
      <rPr>
        <b/>
        <sz val="11"/>
        <color indexed="10"/>
        <rFont val="HY견고딕"/>
        <family val="1"/>
      </rPr>
      <t>A)</t>
    </r>
  </si>
  <si>
    <r>
      <rPr>
        <sz val="12"/>
        <color indexed="12"/>
        <rFont val="돋움"/>
        <family val="3"/>
      </rPr>
      <t>배산휴먼시아
5차A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상촌
(삼례)</t>
    </r>
  </si>
  <si>
    <t>터미널부터 46번 운행시작(46번지원)</t>
  </si>
  <si>
    <r>
      <rPr>
        <b/>
        <sz val="12"/>
        <color indexed="12"/>
        <rFont val="돋움"/>
        <family val="3"/>
      </rPr>
      <t xml:space="preserve"> </t>
    </r>
    <r>
      <rPr>
        <b/>
        <sz val="12"/>
        <color indexed="10"/>
        <rFont val="돋움"/>
        <family val="3"/>
      </rPr>
      <t>미운행</t>
    </r>
    <r>
      <rPr>
        <b/>
        <sz val="12"/>
        <color indexed="8"/>
        <rFont val="돋움"/>
        <family val="3"/>
      </rPr>
      <t>&lt;겨울(1.1~1.31)&gt;</t>
    </r>
  </si>
  <si>
    <r>
      <rPr>
        <b/>
        <sz val="14"/>
        <color indexed="12"/>
        <rFont val="돋움"/>
        <family val="3"/>
      </rPr>
      <t xml:space="preserve"> </t>
    </r>
    <r>
      <rPr>
        <b/>
        <sz val="14"/>
        <color indexed="10"/>
        <rFont val="돋움"/>
        <family val="3"/>
      </rPr>
      <t>미운행</t>
    </r>
    <r>
      <rPr>
        <b/>
        <sz val="14"/>
        <color indexed="8"/>
        <rFont val="돋움"/>
        <family val="3"/>
      </rPr>
      <t>&lt;겨울(1.1~1.31)&gt;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</si>
  <si>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원마다리</t>
    </r>
  </si>
  <si>
    <t>12(80)</t>
  </si>
  <si>
    <t>24(옥포)</t>
  </si>
  <si>
    <t>17(13-1)</t>
  </si>
  <si>
    <t>비사벌발
6:20</t>
  </si>
  <si>
    <t>석천대망산착</t>
  </si>
  <si>
    <t>북중
7:15</t>
  </si>
  <si>
    <t>53번에서 지원</t>
  </si>
  <si>
    <t>동산휴먼시아A</t>
  </si>
  <si>
    <t>동산휴먼시아A</t>
  </si>
  <si>
    <t>문화체육센터</t>
  </si>
  <si>
    <r>
      <rPr>
        <b/>
        <sz val="8"/>
        <color indexed="8"/>
        <rFont val="돋움"/>
        <family val="3"/>
      </rPr>
      <t xml:space="preserve">⇒
</t>
    </r>
    <r>
      <rPr>
        <b/>
        <sz val="6"/>
        <color indexed="8"/>
        <rFont val="돋움"/>
        <family val="3"/>
      </rPr>
      <t>(우남A석식)</t>
    </r>
  </si>
  <si>
    <r>
      <rPr>
        <b/>
        <sz val="8"/>
        <color indexed="10"/>
        <rFont val="돋움"/>
        <family val="3"/>
      </rPr>
      <t xml:space="preserve">⇒
</t>
    </r>
    <r>
      <rPr>
        <b/>
        <sz val="6"/>
        <color indexed="10"/>
        <rFont val="돋움"/>
        <family val="3"/>
      </rPr>
      <t>(우남A석식)</t>
    </r>
  </si>
  <si>
    <r>
      <rPr>
        <b/>
        <sz val="8"/>
        <color indexed="8"/>
        <rFont val="돋움"/>
        <family val="3"/>
      </rPr>
      <t xml:space="preserve">⇒
</t>
    </r>
    <r>
      <rPr>
        <b/>
        <sz val="6"/>
        <color indexed="8"/>
        <rFont val="돋움"/>
        <family val="3"/>
      </rPr>
      <t>(우남A중식)</t>
    </r>
  </si>
  <si>
    <r>
      <rPr>
        <b/>
        <sz val="8"/>
        <color indexed="10"/>
        <rFont val="돋움"/>
        <family val="3"/>
      </rPr>
      <t xml:space="preserve">⇒
</t>
    </r>
    <r>
      <rPr>
        <b/>
        <sz val="6"/>
        <color indexed="10"/>
        <rFont val="돋움"/>
        <family val="3"/>
      </rPr>
      <t>(우남A중식)</t>
    </r>
  </si>
  <si>
    <t>103-1(58)</t>
  </si>
  <si>
    <t>17,22,16</t>
  </si>
  <si>
    <t>21:10착</t>
  </si>
  <si>
    <t>104(77)</t>
  </si>
  <si>
    <t>105(미륵사지)</t>
  </si>
  <si>
    <t>전북과학교육원</t>
  </si>
  <si>
    <t>17,25,13</t>
  </si>
  <si>
    <t>전북과학교웍원</t>
  </si>
  <si>
    <t>금마,팔봉기안A</t>
  </si>
  <si>
    <t>옛뚝,어곳리</t>
  </si>
  <si>
    <t>어양동사무소</t>
  </si>
  <si>
    <t>동사, 동아A</t>
  </si>
  <si>
    <t>송산경유(왕)</t>
  </si>
  <si>
    <t>요교06:40</t>
  </si>
  <si>
    <t>백구,마다리</t>
  </si>
  <si>
    <t>가전,마다리</t>
  </si>
  <si>
    <t>용순리(왕)</t>
  </si>
  <si>
    <t>용순리(복)</t>
  </si>
  <si>
    <t>28(104)</t>
  </si>
  <si>
    <t>⇒ (GAS)</t>
  </si>
  <si>
    <t>⇒ (GAS)</t>
  </si>
  <si>
    <t>술산발6:35</t>
  </si>
  <si>
    <t>9:50
(상옥)</t>
  </si>
  <si>
    <t>59
(76)</t>
  </si>
  <si>
    <r>
      <rPr>
        <sz val="12"/>
        <color indexed="12"/>
        <rFont val="돋움"/>
        <family val="3"/>
      </rPr>
      <t>원여고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임피</t>
    </r>
  </si>
  <si>
    <t>식사,GAS</t>
  </si>
  <si>
    <r>
      <rPr>
        <sz val="12"/>
        <color indexed="12"/>
        <rFont val="돋움"/>
        <family val="3"/>
      </rPr>
      <t>원여고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호원대</t>
    </r>
  </si>
  <si>
    <r>
      <rPr>
        <sz val="12"/>
        <color indexed="12"/>
        <rFont val="돋움"/>
        <family val="3"/>
      </rPr>
      <t>원여고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하장곤</t>
    </r>
  </si>
  <si>
    <t>상정06:30</t>
  </si>
  <si>
    <t>10번에서 지원</t>
  </si>
  <si>
    <t>-</t>
  </si>
  <si>
    <t>-</t>
  </si>
  <si>
    <t>-</t>
  </si>
  <si>
    <t xml:space="preserve"> </t>
  </si>
  <si>
    <r>
      <rPr>
        <b/>
        <sz val="11"/>
        <color indexed="10"/>
        <rFont val="돋움"/>
        <family val="3"/>
      </rPr>
      <t xml:space="preserve">참고3 </t>
    </r>
    <r>
      <rPr>
        <b/>
        <sz val="11"/>
        <color indexed="8"/>
        <rFont val="돋움"/>
        <family val="3"/>
      </rPr>
      <t>터미널21:15→익산역21:23→북부시장21:31→성모병원→팔봉→임상리→용연삼기21:55종착</t>
    </r>
  </si>
  <si>
    <t>운행계통 : 터미널 -&gt; 남부시장-&gt; 중앙초교 -&gt; 익산역-&gt; 평화사거리 -&gt; 유강리 -&gt; 김제방면</t>
  </si>
  <si>
    <r>
      <rPr>
        <b/>
        <sz val="18"/>
        <color indexed="10"/>
        <rFont val="HY견고딕"/>
        <family val="1"/>
      </rPr>
      <t>300</t>
    </r>
    <r>
      <rPr>
        <b/>
        <sz val="16"/>
        <color indexed="10"/>
        <rFont val="HY견고딕"/>
        <family val="1"/>
      </rPr>
      <t>(송학현대A,원여고,원대,보건소,제일2A,동부시장,예술회관,동산휴먼시아A),300-1(동아A)</t>
    </r>
  </si>
  <si>
    <t>←</t>
  </si>
  <si>
    <t>3</t>
  </si>
  <si>
    <t>9:46</t>
  </si>
  <si>
    <t>간촌경유</t>
  </si>
  <si>
    <t>상옥</t>
  </si>
  <si>
    <t>상옥</t>
  </si>
  <si>
    <t>07:02</t>
  </si>
  <si>
    <t>오중리</t>
  </si>
  <si>
    <t>임피</t>
  </si>
  <si>
    <t>신후</t>
  </si>
  <si>
    <t>06:29</t>
  </si>
  <si>
    <t>11:40</t>
  </si>
  <si>
    <t>서수</t>
  </si>
  <si>
    <t>하장곤</t>
  </si>
  <si>
    <t>19:08</t>
  </si>
  <si>
    <t>19:37</t>
  </si>
  <si>
    <t>22:33</t>
  </si>
  <si>
    <t>07:16</t>
  </si>
  <si>
    <t>09:34</t>
  </si>
  <si>
    <t>수은리</t>
  </si>
  <si>
    <t>9:20</t>
  </si>
  <si>
    <t>06:49</t>
  </si>
  <si>
    <t>어양공원착</t>
  </si>
  <si>
    <t>16:55</t>
  </si>
  <si>
    <t>10:38</t>
  </si>
  <si>
    <t>08:15</t>
  </si>
  <si>
    <t>11:38</t>
  </si>
  <si>
    <t>10:22</t>
  </si>
  <si>
    <t>CNG</t>
  </si>
  <si>
    <t>14:07</t>
  </si>
  <si>
    <t>14:50</t>
  </si>
  <si>
    <t>15:06</t>
  </si>
  <si>
    <t>13:50</t>
  </si>
  <si>
    <t>15:56</t>
  </si>
  <si>
    <t>15:49</t>
  </si>
  <si>
    <t>555지원</t>
  </si>
  <si>
    <t>06:40</t>
  </si>
  <si>
    <t>20:07</t>
  </si>
  <si>
    <t>17:19</t>
  </si>
  <si>
    <t>07:20</t>
  </si>
  <si>
    <t>12:51</t>
  </si>
  <si>
    <t>13:07</t>
  </si>
  <si>
    <t>08:23</t>
  </si>
  <si>
    <t>⇒ 신창착</t>
  </si>
  <si>
    <t>7코스</t>
  </si>
  <si>
    <t>북성,여산</t>
  </si>
  <si>
    <t>11:35</t>
  </si>
  <si>
    <t>11:30</t>
  </si>
  <si>
    <t>신평착</t>
  </si>
  <si>
    <t>07:13</t>
  </si>
  <si>
    <t>화정착</t>
  </si>
  <si>
    <t>15:15</t>
  </si>
  <si>
    <t>터미널 측</t>
  </si>
  <si>
    <t>맞은편</t>
  </si>
  <si>
    <t>27(임피), 28(호원대), 30(하장곤)</t>
  </si>
  <si>
    <t>101(터미널,역,배산R,원대,보건소,동아A)</t>
  </si>
  <si>
    <t>50(용동,강경), 50-1(양촌,강경)</t>
  </si>
  <si>
    <t>12(소음방), 18(신창), 19(회룡)</t>
  </si>
  <si>
    <r>
      <rPr>
        <b/>
        <sz val="14"/>
        <color indexed="10"/>
        <rFont val="HY견고딕"/>
        <family val="1"/>
      </rPr>
      <t>108(</t>
    </r>
    <r>
      <rPr>
        <b/>
        <sz val="11"/>
        <color indexed="10"/>
        <rFont val="HY견고딕"/>
        <family val="1"/>
      </rPr>
      <t>장신A, 원대병원, 어양동사무소)</t>
    </r>
  </si>
  <si>
    <t>→금마(07:22)
→삼례(07:44)→</t>
  </si>
  <si>
    <r>
      <rPr>
        <b/>
        <sz val="12"/>
        <color indexed="10"/>
        <rFont val="돋움"/>
        <family val="3"/>
      </rPr>
      <t xml:space="preserve"> 미운행</t>
    </r>
    <r>
      <rPr>
        <b/>
        <sz val="12"/>
        <color indexed="8"/>
        <rFont val="돋움"/>
        <family val="3"/>
      </rPr>
      <t>&lt;공휴일, 일요일, 토(2.4째주)&gt;</t>
    </r>
  </si>
  <si>
    <t>35(웅포,제성), 35-1(제성,성동)</t>
  </si>
  <si>
    <r>
      <rPr>
        <b/>
        <sz val="11"/>
        <color indexed="30"/>
        <rFont val="돋움"/>
        <family val="3"/>
      </rPr>
      <t>자이A
경유</t>
    </r>
    <r>
      <rPr>
        <b/>
        <sz val="11"/>
        <color indexed="8"/>
        <rFont val="돋움"/>
        <family val="3"/>
      </rPr>
      <t xml:space="preserve">
⇒</t>
    </r>
  </si>
  <si>
    <t>여산고
경유</t>
  </si>
  <si>
    <t>동산 
동신@</t>
  </si>
  <si>
    <r>
      <rPr>
        <b/>
        <sz val="11"/>
        <color indexed="12"/>
        <rFont val="돋움"/>
        <family val="3"/>
      </rPr>
      <t xml:space="preserve">배산
</t>
    </r>
    <r>
      <rPr>
        <b/>
        <sz val="7"/>
        <color indexed="12"/>
        <rFont val="돋움"/>
        <family val="3"/>
      </rPr>
      <t>휴먼시아A</t>
    </r>
  </si>
  <si>
    <t>41(65)</t>
  </si>
  <si>
    <t>삼기,황등경유</t>
  </si>
  <si>
    <t>금마,발산,왕궁</t>
  </si>
  <si>
    <t>21:35
종착</t>
  </si>
  <si>
    <t>68(300)</t>
  </si>
  <si>
    <t>낭산면사무소착</t>
  </si>
  <si>
    <t>69(시전,화평)</t>
  </si>
  <si>
    <t>송학
지안리즈A</t>
  </si>
  <si>
    <t>75번 2코스</t>
  </si>
  <si>
    <t>[ 변  경 ]</t>
  </si>
  <si>
    <t>68(50-1)</t>
  </si>
  <si>
    <t>61번 2코스</t>
  </si>
  <si>
    <t>71(60)</t>
  </si>
  <si>
    <t>배산휴먼시아5A</t>
  </si>
  <si>
    <t>71(107)</t>
  </si>
  <si>
    <t>71(옛뚝)</t>
  </si>
  <si>
    <t>70(신복)</t>
  </si>
  <si>
    <t>발산,고려A
춘포</t>
  </si>
  <si>
    <t>6:15
(동휴)</t>
  </si>
  <si>
    <t>춘포,고려A
발산</t>
  </si>
  <si>
    <t>6:05
(동휴)</t>
  </si>
  <si>
    <t>배산휴먼시아4A</t>
  </si>
  <si>
    <t>부사관
학교</t>
  </si>
  <si>
    <t>통정
06:58</t>
  </si>
  <si>
    <t>두무,용동
경유</t>
  </si>
  <si>
    <t>용동발 06:31</t>
  </si>
  <si>
    <t>운행거리
(km)</t>
  </si>
  <si>
    <t>운행횟수
(편도)</t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</si>
  <si>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부영3차A</t>
    </r>
  </si>
  <si>
    <r>
      <rPr>
        <sz val="12"/>
        <color indexed="12"/>
        <rFont val="돋움"/>
        <family val="3"/>
      </rPr>
      <t>기 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종 점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</si>
  <si>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성덕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</si>
  <si>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동산촌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</si>
  <si>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묘동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</si>
  <si>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고잔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</si>
  <si>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신안교회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</si>
  <si>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불노리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</si>
  <si>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소음방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</si>
  <si>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월현리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</si>
  <si>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대청리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</si>
  <si>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관상리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</si>
  <si>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만경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</si>
  <si>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신창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</si>
  <si>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대야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</si>
  <si>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회룡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</si>
  <si>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만수동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</si>
  <si>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남창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</si>
  <si>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요교</t>
    </r>
  </si>
  <si>
    <r>
      <rPr>
        <sz val="12"/>
        <color indexed="12"/>
        <rFont val="돋움"/>
        <family val="3"/>
      </rPr>
      <t>동산비사벌A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제성</t>
    </r>
  </si>
  <si>
    <r>
      <rPr>
        <sz val="12"/>
        <color indexed="12"/>
        <rFont val="돋움"/>
        <family val="3"/>
      </rPr>
      <t>동산비사벌A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성동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</si>
  <si>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임상리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</si>
  <si>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함라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</si>
  <si>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송천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</si>
  <si>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함열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</si>
  <si>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남포</t>
    </r>
  </si>
  <si>
    <t>55
(56)</t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</si>
  <si>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학동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</si>
  <si>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주얼리단지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</si>
  <si>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삼기</t>
    </r>
  </si>
  <si>
    <r>
      <rPr>
        <sz val="11"/>
        <color indexed="12"/>
        <rFont val="돋움"/>
        <family val="3"/>
      </rPr>
      <t>부영5차A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금곡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</si>
  <si>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은기리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</si>
  <si>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송산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</si>
  <si>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누항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</si>
  <si>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천호동굴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</si>
  <si>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현천</t>
    </r>
  </si>
  <si>
    <r>
      <rPr>
        <sz val="12"/>
        <color indexed="12"/>
        <rFont val="돋움"/>
        <family val="3"/>
      </rPr>
      <t>동산동신A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삼례</t>
    </r>
  </si>
  <si>
    <r>
      <rPr>
        <sz val="12"/>
        <color indexed="12"/>
        <rFont val="돋움"/>
        <family val="3"/>
      </rPr>
      <t>동산동신A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봉동</t>
    </r>
  </si>
  <si>
    <r>
      <rPr>
        <sz val="12"/>
        <color indexed="12"/>
        <rFont val="돋움"/>
        <family val="3"/>
      </rPr>
      <t>동산동신A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왕궁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</si>
  <si>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화평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</si>
  <si>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신복리</t>
    </r>
  </si>
  <si>
    <r>
      <rPr>
        <sz val="12"/>
        <color indexed="12"/>
        <rFont val="돋움"/>
        <family val="3"/>
      </rPr>
      <t>원대병원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삼례</t>
    </r>
  </si>
  <si>
    <r>
      <rPr>
        <sz val="12"/>
        <color indexed="12"/>
        <rFont val="돋움"/>
        <family val="3"/>
      </rPr>
      <t>원대병원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왕궁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</si>
  <si>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부사관학교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</si>
  <si>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상옥</t>
    </r>
  </si>
  <si>
    <r>
      <rPr>
        <sz val="12"/>
        <color indexed="12"/>
        <rFont val="돋움"/>
        <family val="3"/>
      </rP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</t>
    </r>
  </si>
  <si>
    <t>미륵사지
항가메</t>
  </si>
  <si>
    <r>
      <rPr>
        <sz val="12"/>
        <color indexed="12"/>
        <rFont val="돋움"/>
        <family val="3"/>
      </rPr>
      <t>동산우남A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어곳리</t>
    </r>
  </si>
  <si>
    <t xml:space="preserve"> 버스 경유 표시</t>
  </si>
  <si>
    <t xml:space="preserve"> 버스 경유 표시</t>
  </si>
  <si>
    <t>백구삼거리착</t>
  </si>
  <si>
    <t>요교
6:40</t>
  </si>
  <si>
    <t>24(24-1)</t>
  </si>
  <si>
    <t>24-1(24)</t>
  </si>
  <si>
    <t>15(만경)</t>
  </si>
  <si>
    <t>우금,낭산경유</t>
  </si>
  <si>
    <t>33(39)</t>
  </si>
  <si>
    <t>상.하낭경유</t>
  </si>
  <si>
    <t>상.하낭경유</t>
  </si>
  <si>
    <t>송학지안리즈A</t>
  </si>
  <si>
    <t>우금,낭산면 경유</t>
  </si>
  <si>
    <t>39(39-1)</t>
  </si>
  <si>
    <t>낭산사거리착</t>
  </si>
  <si>
    <t>낭산사거리착</t>
  </si>
  <si>
    <t>야정,하발경유</t>
  </si>
  <si>
    <t>39-1(33)</t>
  </si>
  <si>
    <t>휴먼시아5A</t>
  </si>
  <si>
    <t>65번 지원</t>
  </si>
  <si>
    <t>배산체육공원</t>
  </si>
  <si>
    <t>왕궁발 6:37</t>
  </si>
  <si>
    <t>컨트리,원정</t>
  </si>
  <si>
    <t>북부시장
7:20</t>
  </si>
  <si>
    <t>컨트리,신동</t>
  </si>
  <si>
    <t>컨트리,신동</t>
  </si>
  <si>
    <t>동익산 8:06</t>
  </si>
  <si>
    <t>용곤리
13:11</t>
  </si>
  <si>
    <t>용곤리
20:43</t>
  </si>
  <si>
    <t>용곤리
8:18</t>
  </si>
  <si>
    <t>삼례 6:30</t>
  </si>
  <si>
    <t>용곤리
18:21</t>
  </si>
  <si>
    <t>48번(1) 지원</t>
  </si>
  <si>
    <t>삼례 18:05</t>
  </si>
  <si>
    <t>동익산
18:53</t>
  </si>
  <si>
    <t>동익산
19:57</t>
  </si>
  <si>
    <t>장고재,함라</t>
  </si>
  <si>
    <t>익산역
19:38</t>
  </si>
  <si>
    <t>관운정06:17</t>
  </si>
  <si>
    <t>간성,회선
대동리</t>
  </si>
  <si>
    <t>원대사거리착</t>
  </si>
  <si>
    <t>갈마,칠성
대동리</t>
  </si>
  <si>
    <t>46(16)</t>
  </si>
  <si>
    <t>원대
15:59</t>
  </si>
  <si>
    <t>제성
12:10</t>
  </si>
  <si>
    <t>숭림사
경유</t>
  </si>
  <si>
    <t>숭림사
경유</t>
  </si>
  <si>
    <t>원대
11:13</t>
  </si>
  <si>
    <t>원대암
경유</t>
  </si>
  <si>
    <t>원대암
경유</t>
  </si>
  <si>
    <t>원대암
경유</t>
  </si>
  <si>
    <t>신은법성경유</t>
  </si>
  <si>
    <t>신은,성당포</t>
  </si>
  <si>
    <t>창목 06:45</t>
  </si>
  <si>
    <t>터미널
13:34</t>
  </si>
  <si>
    <t>낭산 06:35</t>
  </si>
  <si>
    <t>50-1(68)</t>
  </si>
  <si>
    <t>낭산발06:42</t>
  </si>
  <si>
    <t>48(42)</t>
  </si>
  <si>
    <t>송천발 06:25</t>
  </si>
  <si>
    <t>강경
(함열)</t>
  </si>
  <si>
    <t>낭산사거리경유</t>
  </si>
  <si>
    <t>갈매
6:50</t>
  </si>
  <si>
    <t>51(76)</t>
  </si>
  <si>
    <t>58(은기리)</t>
  </si>
  <si>
    <t>금마,검지,함열</t>
  </si>
  <si>
    <t>용연
6:35</t>
  </si>
  <si>
    <t>수은리07:55</t>
  </si>
  <si>
    <t>새말발07:00</t>
  </si>
  <si>
    <t>상낭,장암,금마</t>
  </si>
  <si>
    <t>함열,검지,금마</t>
  </si>
  <si>
    <t>61(70)</t>
  </si>
  <si>
    <t>금마,중리,함열</t>
  </si>
  <si>
    <t>비사벌A
8:24</t>
  </si>
  <si>
    <t>여산삼거리착</t>
  </si>
  <si>
    <t>동신A
20:36</t>
  </si>
  <si>
    <t>102(휴먼시아A,교육청,역,익산대,동부시장,제일2A,동아A), 102-1(기안A),102-2(문화체육센터) 103(원광중고)</t>
  </si>
  <si>
    <t>59</t>
  </si>
  <si>
    <t>58</t>
  </si>
  <si>
    <t>6:50</t>
  </si>
  <si>
    <t>61</t>
  </si>
  <si>
    <t>61</t>
  </si>
  <si>
    <t>11:20</t>
  </si>
  <si>
    <t>73</t>
  </si>
  <si>
    <t>73</t>
  </si>
  <si>
    <t>60-2</t>
  </si>
  <si>
    <t>60-2</t>
  </si>
  <si>
    <t>62</t>
  </si>
  <si>
    <t>62</t>
  </si>
  <si>
    <t>107-1</t>
  </si>
  <si>
    <t>107-1</t>
  </si>
  <si>
    <t>107-1</t>
  </si>
  <si>
    <t>60-1</t>
  </si>
  <si>
    <t>60-1</t>
  </si>
  <si>
    <t>20:24</t>
  </si>
  <si>
    <t>67</t>
  </si>
  <si>
    <t>67</t>
  </si>
  <si>
    <t>20:56</t>
  </si>
  <si>
    <t>64</t>
  </si>
  <si>
    <t>64</t>
  </si>
  <si>
    <t>73-1</t>
  </si>
  <si>
    <t>73-1</t>
  </si>
  <si>
    <t>65-1</t>
  </si>
  <si>
    <t>65-1</t>
  </si>
  <si>
    <t>66</t>
  </si>
  <si>
    <t>66</t>
  </si>
  <si>
    <t>18:55</t>
  </si>
  <si>
    <t>102-1</t>
  </si>
  <si>
    <t>102-1</t>
  </si>
  <si>
    <t>63-1</t>
  </si>
  <si>
    <t>111</t>
  </si>
  <si>
    <t>111</t>
  </si>
  <si>
    <t>6:20</t>
  </si>
  <si>
    <t>63</t>
  </si>
  <si>
    <t>63</t>
  </si>
  <si>
    <t>7:30</t>
  </si>
  <si>
    <t>555</t>
  </si>
  <si>
    <t>555</t>
  </si>
  <si>
    <t>65</t>
  </si>
  <si>
    <t>65</t>
  </si>
  <si>
    <t>좌석</t>
  </si>
  <si>
    <t>막차</t>
  </si>
  <si>
    <t xml:space="preserve"> 첫차</t>
  </si>
  <si>
    <t>노선
번호</t>
  </si>
  <si>
    <t>운행
형태</t>
  </si>
  <si>
    <t>배차
간격</t>
  </si>
  <si>
    <t>일반</t>
  </si>
  <si>
    <t>75</t>
  </si>
  <si>
    <t>75</t>
  </si>
  <si>
    <t>소요
시간</t>
  </si>
  <si>
    <t>16:40</t>
  </si>
  <si>
    <t>1-4</t>
  </si>
  <si>
    <t>1-4</t>
  </si>
  <si>
    <t>19:20</t>
  </si>
  <si>
    <t>1-2</t>
  </si>
  <si>
    <t>1-2</t>
  </si>
  <si>
    <t>1-6</t>
  </si>
  <si>
    <t>1-6</t>
  </si>
  <si>
    <t>12</t>
  </si>
  <si>
    <t>12</t>
  </si>
  <si>
    <t>18:40</t>
  </si>
  <si>
    <t>18:40</t>
  </si>
  <si>
    <t>21:40</t>
  </si>
  <si>
    <t>21:40</t>
  </si>
  <si>
    <t>20:40</t>
  </si>
  <si>
    <t>20</t>
  </si>
  <si>
    <t>1-1</t>
  </si>
  <si>
    <t>1-1</t>
  </si>
  <si>
    <t>6:40</t>
  </si>
  <si>
    <t>38</t>
  </si>
  <si>
    <t>38</t>
  </si>
  <si>
    <t>68</t>
  </si>
  <si>
    <t>68</t>
  </si>
  <si>
    <t>1-9</t>
  </si>
  <si>
    <t>1-9</t>
  </si>
  <si>
    <t>44</t>
  </si>
  <si>
    <t>44</t>
  </si>
  <si>
    <t>21:36</t>
  </si>
  <si>
    <t>11-1</t>
  </si>
  <si>
    <t>11-1</t>
  </si>
  <si>
    <t>10</t>
  </si>
  <si>
    <t>10</t>
  </si>
  <si>
    <t>16</t>
  </si>
  <si>
    <t>16</t>
  </si>
  <si>
    <t>13</t>
  </si>
  <si>
    <t>13</t>
  </si>
  <si>
    <t>60</t>
  </si>
  <si>
    <t>60</t>
  </si>
  <si>
    <t>21:34</t>
  </si>
  <si>
    <t>15</t>
  </si>
  <si>
    <t>15</t>
  </si>
  <si>
    <t>34</t>
  </si>
  <si>
    <t>34</t>
  </si>
  <si>
    <t>69</t>
  </si>
  <si>
    <t>69</t>
  </si>
  <si>
    <t>17</t>
  </si>
  <si>
    <t>17</t>
  </si>
  <si>
    <t>11</t>
  </si>
  <si>
    <t>11</t>
  </si>
  <si>
    <t>21:30</t>
  </si>
  <si>
    <t>21:30</t>
  </si>
  <si>
    <t>21:45</t>
  </si>
  <si>
    <t>15:07</t>
  </si>
  <si>
    <t>21:25</t>
  </si>
  <si>
    <t>71</t>
  </si>
  <si>
    <t>24-1</t>
  </si>
  <si>
    <t>24</t>
  </si>
  <si>
    <t>77</t>
  </si>
  <si>
    <t>22:20</t>
  </si>
  <si>
    <t>20:33</t>
  </si>
  <si>
    <t>6:30</t>
  </si>
  <si>
    <t>6:30</t>
  </si>
  <si>
    <t>20:20</t>
  </si>
  <si>
    <t>18:07</t>
  </si>
  <si>
    <t>18</t>
  </si>
  <si>
    <t>18</t>
  </si>
  <si>
    <t>19</t>
  </si>
  <si>
    <t>19:30</t>
  </si>
  <si>
    <t>8:24</t>
  </si>
  <si>
    <t>27</t>
  </si>
  <si>
    <t>27</t>
  </si>
  <si>
    <t>31</t>
  </si>
  <si>
    <t>31</t>
  </si>
  <si>
    <t>100</t>
  </si>
  <si>
    <t>31-1</t>
  </si>
  <si>
    <t>31-1</t>
  </si>
  <si>
    <t>20:00</t>
  </si>
  <si>
    <t>80</t>
  </si>
  <si>
    <t>80</t>
  </si>
  <si>
    <t>7:38</t>
  </si>
  <si>
    <t>21:29</t>
  </si>
  <si>
    <t>21:47</t>
  </si>
  <si>
    <t>30</t>
  </si>
  <si>
    <t>30</t>
  </si>
  <si>
    <t>28</t>
  </si>
  <si>
    <t>28</t>
  </si>
  <si>
    <t>25</t>
  </si>
  <si>
    <t>25</t>
  </si>
  <si>
    <t>33</t>
  </si>
  <si>
    <t>33</t>
  </si>
  <si>
    <t>35-1</t>
  </si>
  <si>
    <t>35-1</t>
  </si>
  <si>
    <t>35</t>
  </si>
  <si>
    <t>39-1</t>
  </si>
  <si>
    <t>39-1</t>
  </si>
  <si>
    <t>19:52</t>
  </si>
  <si>
    <t>50</t>
  </si>
  <si>
    <t>50</t>
  </si>
  <si>
    <t>50</t>
  </si>
  <si>
    <t>39</t>
  </si>
  <si>
    <t>39</t>
  </si>
  <si>
    <t>40</t>
  </si>
  <si>
    <t>40</t>
  </si>
  <si>
    <t>36</t>
  </si>
  <si>
    <t>36</t>
  </si>
  <si>
    <t>39-2</t>
  </si>
  <si>
    <t>39-2</t>
  </si>
  <si>
    <t>18:17</t>
  </si>
  <si>
    <t>21:35</t>
  </si>
  <si>
    <t>21:00</t>
  </si>
  <si>
    <t>21:00</t>
  </si>
  <si>
    <t>37</t>
  </si>
  <si>
    <t>37</t>
  </si>
  <si>
    <t>46</t>
  </si>
  <si>
    <t>46</t>
  </si>
  <si>
    <t>7:10</t>
  </si>
  <si>
    <t>21:20</t>
  </si>
  <si>
    <t>16:24</t>
  </si>
  <si>
    <t>102-2</t>
  </si>
  <si>
    <t>102-2</t>
  </si>
  <si>
    <t>47</t>
  </si>
  <si>
    <t>70</t>
  </si>
  <si>
    <t>70</t>
  </si>
  <si>
    <t>41-1</t>
  </si>
  <si>
    <t>41-1</t>
  </si>
  <si>
    <t>42</t>
  </si>
  <si>
    <t>42</t>
  </si>
  <si>
    <t>72</t>
  </si>
  <si>
    <t>72</t>
  </si>
  <si>
    <t>41</t>
  </si>
  <si>
    <t>41</t>
  </si>
  <si>
    <t>19:45</t>
  </si>
  <si>
    <t>19:36</t>
  </si>
  <si>
    <t>9:15</t>
  </si>
  <si>
    <t>9:15</t>
  </si>
  <si>
    <t>9:15</t>
  </si>
  <si>
    <t>50-1</t>
  </si>
  <si>
    <t>74</t>
  </si>
  <si>
    <t>74</t>
  </si>
  <si>
    <t>78</t>
  </si>
  <si>
    <t>78</t>
  </si>
  <si>
    <t>43</t>
  </si>
  <si>
    <t>43</t>
  </si>
  <si>
    <t>6:34</t>
  </si>
  <si>
    <t>44-1</t>
  </si>
  <si>
    <t>44-1</t>
  </si>
  <si>
    <t>21:05</t>
  </si>
  <si>
    <t>20:36</t>
  </si>
  <si>
    <t>48</t>
  </si>
  <si>
    <t>48</t>
  </si>
  <si>
    <t>19:24</t>
  </si>
  <si>
    <t>6:48</t>
  </si>
  <si>
    <t>49-1</t>
  </si>
  <si>
    <t>21:22</t>
  </si>
  <si>
    <t>8:36</t>
  </si>
  <si>
    <t>51</t>
  </si>
  <si>
    <t>51</t>
  </si>
  <si>
    <t>53</t>
  </si>
  <si>
    <t>53</t>
  </si>
  <si>
    <t>18:48</t>
  </si>
  <si>
    <t>54</t>
  </si>
  <si>
    <t>21:18</t>
  </si>
  <si>
    <t>52</t>
  </si>
  <si>
    <t>52</t>
  </si>
  <si>
    <r>
      <rPr>
        <b/>
        <sz val="11"/>
        <color indexed="10"/>
        <rFont val="돋움"/>
        <family val="3"/>
      </rPr>
      <t>참고1]</t>
    </r>
    <r>
      <rPr>
        <b/>
        <sz val="11"/>
        <color indexed="8"/>
        <rFont val="돋움"/>
        <family val="3"/>
      </rPr>
      <t xml:space="preserve"> 부영3차 06:40→북부시장07:00→익산역07:08→터미널07:17→백구07:28→
성덕07:55→백구08:07→터미널08:18→익산역08:27→북부시장08:35→어양공원</t>
    </r>
  </si>
  <si>
    <t>⇒</t>
  </si>
  <si>
    <t>⇒</t>
  </si>
  <si>
    <t>⇒</t>
  </si>
  <si>
    <t>⇒</t>
  </si>
  <si>
    <t>⇒</t>
  </si>
  <si>
    <t>⇒</t>
  </si>
  <si>
    <t>⇒</t>
  </si>
  <si>
    <t>⇒</t>
  </si>
  <si>
    <t>⇒</t>
  </si>
  <si>
    <t>⇒</t>
  </si>
  <si>
    <t>⇒</t>
  </si>
  <si>
    <t>⇒</t>
  </si>
  <si>
    <t>⇒</t>
  </si>
  <si>
    <t>복</t>
  </si>
  <si>
    <t>복</t>
  </si>
  <si>
    <t>왕</t>
  </si>
  <si>
    <t>왕</t>
  </si>
  <si>
    <t>코스</t>
  </si>
  <si>
    <t>2</t>
  </si>
  <si>
    <t>1</t>
  </si>
  <si>
    <t>3</t>
  </si>
  <si>
    <t>1</t>
  </si>
  <si>
    <t>2</t>
  </si>
  <si>
    <t>100번 5코스가 지원했다가 100번 5코스 터미널 07:00부터 운행시작</t>
  </si>
  <si>
    <t>3</t>
  </si>
  <si>
    <t>5(100번)</t>
  </si>
  <si>
    <t>6</t>
  </si>
  <si>
    <t>5(104번)</t>
  </si>
  <si>
    <t>4</t>
  </si>
  <si>
    <t>5</t>
  </si>
  <si>
    <t>4</t>
  </si>
  <si>
    <t>1</t>
  </si>
  <si>
    <t>3</t>
  </si>
  <si>
    <t>2</t>
  </si>
  <si>
    <t>9(300번)</t>
  </si>
  <si>
    <t>1</t>
  </si>
  <si>
    <t>2</t>
  </si>
  <si>
    <t>3</t>
  </si>
  <si>
    <t>4</t>
  </si>
  <si>
    <t>8</t>
  </si>
  <si>
    <t>9</t>
  </si>
  <si>
    <t>5</t>
  </si>
  <si>
    <t>6</t>
  </si>
  <si>
    <t>7</t>
  </si>
  <si>
    <t>8</t>
  </si>
  <si>
    <t>9</t>
  </si>
  <si>
    <t>9</t>
  </si>
  <si>
    <t>7</t>
  </si>
  <si>
    <t>5</t>
  </si>
  <si>
    <t>1</t>
  </si>
  <si>
    <t>3</t>
  </si>
  <si>
    <t>4</t>
  </si>
  <si>
    <t>3</t>
  </si>
  <si>
    <t>4</t>
  </si>
  <si>
    <t>8:50</t>
  </si>
  <si>
    <t>7:35</t>
  </si>
  <si>
    <t>7:45</t>
  </si>
  <si>
    <t>1</t>
  </si>
  <si>
    <t>2</t>
  </si>
  <si>
    <t>2</t>
  </si>
  <si>
    <t>6(104번)</t>
  </si>
  <si>
    <t>6(108번)</t>
  </si>
  <si>
    <t>6(108번)</t>
  </si>
  <si>
    <t>1</t>
  </si>
  <si>
    <t>2</t>
  </si>
  <si>
    <t>6:12(동휴)</t>
  </si>
  <si>
    <t>6:21(동휴)</t>
  </si>
  <si>
    <t>6:15(동휴)</t>
  </si>
  <si>
    <t>06:40
(동휴)</t>
  </si>
  <si>
    <t>48(47)</t>
  </si>
  <si>
    <t>06:55</t>
  </si>
  <si>
    <t>⇒</t>
  </si>
  <si>
    <t>동산동신A</t>
  </si>
  <si>
    <t>33번에서 5코스지원</t>
  </si>
  <si>
    <t>77</t>
  </si>
  <si>
    <t>20</t>
  </si>
  <si>
    <t>1:35</t>
  </si>
  <si>
    <t>1:55</t>
  </si>
  <si>
    <t>1:41</t>
  </si>
  <si>
    <t>2:04</t>
  </si>
  <si>
    <t>6:54
(남부시장 미경유)</t>
  </si>
  <si>
    <t>3</t>
  </si>
  <si>
    <t>1</t>
  </si>
  <si>
    <t>8:15
(남부시장 미경유)</t>
  </si>
  <si>
    <t>09:00</t>
  </si>
  <si>
    <t>10:35</t>
  </si>
  <si>
    <t>식사</t>
  </si>
  <si>
    <t>12:47</t>
  </si>
  <si>
    <t>16:41</t>
  </si>
  <si>
    <t>18:30</t>
  </si>
  <si>
    <t>21:10</t>
  </si>
  <si>
    <t>신안교회</t>
  </si>
  <si>
    <t>고잔</t>
  </si>
  <si>
    <t>1-4</t>
  </si>
  <si>
    <t>1-9</t>
  </si>
  <si>
    <t>2</t>
  </si>
  <si>
    <t>10:07</t>
  </si>
  <si>
    <t>11:50</t>
  </si>
  <si>
    <t>13:17</t>
  </si>
  <si>
    <t>14:45</t>
  </si>
  <si>
    <t>16:32</t>
  </si>
  <si>
    <t>18:00</t>
  </si>
  <si>
    <t>21:00</t>
  </si>
  <si>
    <t>종착</t>
  </si>
  <si>
    <t>14:14</t>
  </si>
  <si>
    <t>15:51</t>
  </si>
  <si>
    <t>17:30</t>
  </si>
  <si>
    <t>20:24</t>
  </si>
  <si>
    <t>1-1</t>
  </si>
  <si>
    <t>1-6</t>
  </si>
  <si>
    <t>성덕</t>
  </si>
  <si>
    <t>묘동</t>
  </si>
  <si>
    <t>11:00</t>
  </si>
  <si>
    <t>12:50</t>
  </si>
  <si>
    <t>19:00</t>
  </si>
  <si>
    <t>GAS</t>
  </si>
  <si>
    <t>9:00</t>
  </si>
  <si>
    <t>10:37</t>
  </si>
  <si>
    <t>12:24</t>
  </si>
  <si>
    <t>13:51</t>
  </si>
  <si>
    <t>15:17</t>
  </si>
  <si>
    <t>18:31</t>
  </si>
  <si>
    <t>19:57</t>
  </si>
  <si>
    <t>21:34</t>
  </si>
  <si>
    <t>8:23</t>
  </si>
  <si>
    <t>8:33</t>
  </si>
  <si>
    <t>10:10</t>
  </si>
  <si>
    <t>13:24</t>
  </si>
  <si>
    <t>16:17</t>
  </si>
  <si>
    <t>18:04</t>
  </si>
  <si>
    <t>5</t>
  </si>
  <si>
    <t>6</t>
  </si>
  <si>
    <t>7</t>
  </si>
  <si>
    <t>7:50
(남부시장 미경유)</t>
  </si>
  <si>
    <t>8:35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</si>
  <si>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</si>
  <si>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</si>
  <si>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</si>
  <si>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</si>
  <si>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</si>
  <si>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</si>
  <si>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</si>
  <si>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</si>
  <si>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</si>
  <si>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</si>
  <si>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</si>
  <si>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</si>
  <si>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</si>
  <si>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</si>
  <si>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</si>
  <si>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</si>
  <si>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</si>
  <si>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</si>
  <si>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</si>
  <si>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</si>
  <si>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</si>
  <si>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</si>
  <si>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</si>
  <si>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7:40
(남부시장 미경유)</t>
  </si>
  <si>
    <t>7:20
(남부시장 미경유)</t>
  </si>
  <si>
    <t>8:03</t>
  </si>
  <si>
    <t>8:30
(남부시장 미경유)</t>
  </si>
  <si>
    <t>9:28</t>
  </si>
  <si>
    <t>10:45</t>
  </si>
  <si>
    <t>12:32</t>
  </si>
  <si>
    <t>14:00</t>
  </si>
  <si>
    <t>15:27</t>
  </si>
  <si>
    <t>16:45</t>
  </si>
  <si>
    <t>만수동</t>
  </si>
  <si>
    <t>24</t>
  </si>
  <si>
    <t>19:57</t>
  </si>
  <si>
    <t>대야</t>
  </si>
  <si>
    <t>21:04</t>
  </si>
  <si>
    <t>6:55
(남부시장 미경유)</t>
  </si>
  <si>
    <t>8:00
(남부시장 미경유)</t>
  </si>
  <si>
    <t>8:53</t>
  </si>
  <si>
    <t>10:15</t>
  </si>
  <si>
    <t>12:07</t>
  </si>
  <si>
    <t>13:34</t>
  </si>
  <si>
    <t>오산면</t>
  </si>
  <si>
    <t>24(24-1)</t>
  </si>
  <si>
    <t>15:00</t>
  </si>
  <si>
    <t>16:10</t>
  </si>
  <si>
    <t>남창</t>
  </si>
  <si>
    <t>20:34</t>
  </si>
  <si>
    <t>9:53</t>
  </si>
  <si>
    <t>11:10</t>
  </si>
  <si>
    <t>12:53</t>
  </si>
  <si>
    <t>15:40</t>
  </si>
  <si>
    <t>20:30</t>
  </si>
  <si>
    <t>21:37</t>
  </si>
  <si>
    <t>운행계통 : 터미널 -&gt; 남부시장-&gt; 중앙초교 -&gt; 익산역-&gt; 평화사거리 -&gt; 유강리 -&gt; 성덕방면</t>
  </si>
  <si>
    <t>종착</t>
  </si>
  <si>
    <t>09:18</t>
  </si>
  <si>
    <t>상아</t>
  </si>
  <si>
    <t>⇒(참고3)</t>
  </si>
  <si>
    <t>⇒(참고2)</t>
  </si>
  <si>
    <t>참고 2 : 서수-&gt; 상아 -&gt; 오산초교-&gt; 터미널</t>
  </si>
  <si>
    <t>17:02
(남부시장미경유)</t>
  </si>
  <si>
    <t>10:50
(남부시장 미경유)</t>
  </si>
  <si>
    <t>12:36
(남부시장 미경유)</t>
  </si>
  <si>
    <t>15:40
(남부시장 미경유)</t>
  </si>
  <si>
    <t>6:54
(남부시장 미경유)</t>
  </si>
  <si>
    <t>108번 6코스</t>
  </si>
  <si>
    <t>터미널</t>
  </si>
  <si>
    <t>성덕</t>
  </si>
  <si>
    <t>7:55</t>
  </si>
  <si>
    <t>108번 6코스 지원</t>
  </si>
  <si>
    <t>109번 2코스 지원</t>
  </si>
  <si>
    <t>109번 2코스</t>
  </si>
  <si>
    <t>07:17
(남부시장 미경유)</t>
  </si>
  <si>
    <t>4.5</t>
  </si>
  <si>
    <t>21:45
(남부시장 미경유)</t>
  </si>
  <si>
    <t>상정발6:20</t>
  </si>
  <si>
    <t>12,18,19 코스에 첫차 지원</t>
  </si>
  <si>
    <t>상정발(상서경유)
6:30</t>
  </si>
  <si>
    <t>옥포06:42</t>
  </si>
  <si>
    <t>운행계통 : 터미널 -&gt; 남부시장-&gt; 중앙초교 -&gt; 익산역-&gt; 평화사거리 -&gt; 평화제일아파트 -&gt; 목천동 원주아파트 -&gt; 대야방면</t>
  </si>
  <si>
    <t>8.37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</si>
  <si>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남성고-성모병원-주공아파트-신일아파트-쌍용아파트-이편한세상아파트-어양공원-하나로사거리-익산고용노동지청-</t>
    </r>
    <r>
      <rPr>
        <sz val="12"/>
        <color indexed="10"/>
        <rFont val="굴림"/>
        <family val="3"/>
      </rPr>
      <t>부영아파트</t>
    </r>
  </si>
  <si>
    <t>13.08</t>
  </si>
  <si>
    <t>13.845</t>
  </si>
  <si>
    <t>14.165</t>
  </si>
  <si>
    <t>14.725</t>
  </si>
  <si>
    <t>13.8</t>
  </si>
  <si>
    <t>10.485</t>
  </si>
  <si>
    <t>18.54</t>
  </si>
  <si>
    <t>6.555</t>
  </si>
  <si>
    <t>17.49</t>
  </si>
  <si>
    <t>16.64</t>
  </si>
  <si>
    <t>14.64</t>
  </si>
  <si>
    <t>21.96</t>
  </si>
  <si>
    <t>12.19</t>
  </si>
  <si>
    <t>19</t>
  </si>
  <si>
    <t>8.81</t>
  </si>
  <si>
    <t>14.4</t>
  </si>
  <si>
    <t>4.77</t>
  </si>
  <si>
    <r>
      <t>왕 : 익산터미널</t>
    </r>
    <r>
      <rPr>
        <sz val="12"/>
        <rFont val="굴림"/>
        <family val="3"/>
      </rPr>
      <t>-평화동사무소-남부시장-중앙초교-중앙사거리-중앙시장-익산역-익산역-평화삼거리-동양냉동-원주아파트-목천동-농수산물도매시장-신광마을-부농마을-송내-야동-야동-남전-북신석-만수-</t>
    </r>
    <r>
      <rPr>
        <sz val="12"/>
        <color indexed="10"/>
        <rFont val="굴림"/>
        <family val="3"/>
      </rPr>
      <t>만수</t>
    </r>
    <r>
      <rPr>
        <sz val="12"/>
        <color indexed="10"/>
        <rFont val="굴림"/>
        <family val="3"/>
      </rPr>
      <t xml:space="preserve">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만수</t>
    </r>
    <r>
      <rPr>
        <sz val="12"/>
        <rFont val="굴림"/>
        <family val="3"/>
      </rPr>
      <t>-만수-만수-옥포-광지-신석마을-남전-야동-야동-송내-부농마을-신광마을-농수산물도매시장-목천동-원주아파트-목상리-우석노인요양병원-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</si>
  <si>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-평화동사무소-남부시장-중앙초교-중앙사거리-중앙시장-익산역-익산역-평화사거리-클래시움아파트-학곤마을-광양-오산우체국-야동-야동-남전-북신석-광지-옥포-만수-</t>
    </r>
    <r>
      <rPr>
        <sz val="12"/>
        <color indexed="10"/>
        <rFont val="굴림"/>
        <family val="3"/>
      </rPr>
      <t>만수</t>
    </r>
    <r>
      <rPr>
        <sz val="12"/>
        <rFont val="굴림"/>
        <family val="3"/>
      </rPr>
      <t xml:space="preserve">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만수</t>
    </r>
    <r>
      <rPr>
        <sz val="12"/>
        <rFont val="굴림"/>
        <family val="3"/>
      </rPr>
      <t>-만수-만수-옥포-광지-신석마을-남전-야동-야동-송내-부농마을-신광마을-농수산물도매시장-목천동-원주아파트-목상리-우석노인요양병원-</t>
    </r>
    <r>
      <rPr>
        <sz val="12"/>
        <color indexed="30"/>
        <rFont val="굴림"/>
        <family val="3"/>
      </rPr>
      <t>익산터미널</t>
    </r>
  </si>
  <si>
    <t>3.97</t>
  </si>
  <si>
    <r>
      <t>왕 : 익산터미널</t>
    </r>
    <r>
      <rPr>
        <sz val="12"/>
        <rFont val="굴림"/>
        <family val="3"/>
      </rPr>
      <t>-평화동사무소-남부시장-중앙초교-중앙사거리-중앙시장-익산역-익산역-평화삼거리-동양냉동-원주아파트-목천동-농수산물도매시장-농수산물도매시장-전동-</t>
    </r>
    <r>
      <rPr>
        <sz val="12"/>
        <color indexed="10"/>
        <rFont val="굴림"/>
        <family val="3"/>
      </rPr>
      <t>영성마을</t>
    </r>
    <r>
      <rPr>
        <sz val="12"/>
        <color indexed="10"/>
        <rFont val="굴림"/>
        <family val="3"/>
      </rPr>
      <t xml:space="preserve">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영성마을</t>
    </r>
    <r>
      <rPr>
        <sz val="12"/>
        <rFont val="굴림"/>
        <family val="3"/>
      </rPr>
      <t>-영성마을-전동-농수산물도매시장-목천동-원주아파트-목상리-우석노인요양병원-</t>
    </r>
    <r>
      <rPr>
        <sz val="12"/>
        <color indexed="30"/>
        <rFont val="굴림"/>
        <family val="3"/>
      </rPr>
      <t>익산터미널</t>
    </r>
  </si>
  <si>
    <t>23</t>
  </si>
  <si>
    <t>10</t>
  </si>
  <si>
    <t>11.58</t>
  </si>
  <si>
    <r>
      <t>왕 : 신평</t>
    </r>
    <r>
      <rPr>
        <sz val="12"/>
        <rFont val="굴림"/>
        <family val="3"/>
      </rPr>
      <t>-농막마을-모산-모산-오중-신상-농흥-관음-신중-서오산-오산우체국-광양-학곤마을-클래시움아파트-익산터미널-익산터미널-평화동사무소-남부시장-중앙초교-창인동성당-남창초등학교-익산시청-북부시장-이리공고-배산우림아파트-</t>
    </r>
    <r>
      <rPr>
        <sz val="12"/>
        <color indexed="10"/>
        <rFont val="굴림"/>
        <family val="3"/>
      </rPr>
      <t>원여고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원여고</t>
    </r>
    <r>
      <rPr>
        <sz val="12"/>
        <rFont val="굴림"/>
        <family val="3"/>
      </rPr>
      <t>-익산경찰서-모현현대4아파트-모현현대6차아파트-모현동주민센터-서초등학교-익산역-익산역-평화삼거리-익산터미널-익산터미널-평화사거리-클래시움아파트-학곤마을-광양-오산우체국-서오산-신중-관음-농흥-신상-오중-모산-모산-농막마을-</t>
    </r>
    <r>
      <rPr>
        <sz val="12"/>
        <color indexed="30"/>
        <rFont val="굴림"/>
        <family val="3"/>
      </rPr>
      <t>신평</t>
    </r>
  </si>
  <si>
    <t>15.565</t>
  </si>
  <si>
    <t>16.8</t>
  </si>
  <si>
    <t>21.405</t>
  </si>
  <si>
    <t>12.36</t>
  </si>
  <si>
    <r>
      <t>왕 : 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금호어울림아파트-신동주민센터-원대병원앞-원광대사거리-원광대-원광보건대학-도치-어은마을-원광효도마을-내곳-현신마을-만석마을-연평삼거리-만신-</t>
    </r>
    <r>
      <rPr>
        <sz val="12"/>
        <color indexed="10"/>
        <rFont val="굴림"/>
        <family val="3"/>
      </rPr>
      <t>진흥
복 : 진흥</t>
    </r>
    <r>
      <rPr>
        <sz val="12"/>
        <rFont val="굴림"/>
        <family val="3"/>
      </rPr>
      <t>-만신-연평삼거리-만석마을-현신마을-내곳-원광효도마을-어은마을-도치-원불교총부-원광대-원대사거리-원대병원건너편-신동제일아파트-신동주민센터-금호어울림아파트-북부시장사거리-북부시장-시청맞은편-남창초등학교-서초등학교-익산역-풍년제과-중앙사거리-남부시장-평화사거리-</t>
    </r>
    <r>
      <rPr>
        <sz val="12"/>
        <color indexed="30"/>
        <rFont val="굴림"/>
        <family val="3"/>
      </rPr>
      <t>익산터미널</t>
    </r>
  </si>
  <si>
    <r>
      <t>북부시장</t>
    </r>
    <r>
      <rPr>
        <sz val="12"/>
        <rFont val="굴림"/>
        <family val="3"/>
      </rPr>
      <t>-이리공고-배산우림아파트-원여고-모현동신아파트-신기마을-다가포마을-현영-현신마을-만석마을-연평삼거리-만신-</t>
    </r>
    <r>
      <rPr>
        <sz val="12"/>
        <color indexed="10"/>
        <rFont val="굴림"/>
        <family val="3"/>
      </rPr>
      <t>진흥</t>
    </r>
  </si>
  <si>
    <t>41.255</t>
  </si>
  <si>
    <r>
      <t>왕 : 지안리즈아파트</t>
    </r>
    <r>
      <rPr>
        <sz val="12"/>
        <rFont val="굴림"/>
        <family val="3"/>
      </rPr>
      <t>-학동-장신휴먼시아아파트-장신휴먼시아-장신휴먼시아2차아파트-장신휴먼시아3차아파트-모현도서관-배산에코르아파트-송학동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율동-율동-신평-상마-상마-상마-상마-하갈-상갈-삼기파출소-상정-원촌-검지-옥실-사오랑-구정-석불사거리-연동-강변마을-신리-외성-내성-외성-장암-장암-내산동-선인암-신북-신북-구북-상석-죽림동-내돈-낭산사거리-호천마을-낭산-낭산-오동정-창목-제내삼거리-제내마을-제내마을-어량-사결마을-사결-반곡-면사무소.주민자치센터-수월-하작-조흥아파트-법원-강경역-시외버스터미널-논산경찰서-</t>
    </r>
    <r>
      <rPr>
        <sz val="12"/>
        <color indexed="10"/>
        <rFont val="굴림"/>
        <family val="3"/>
      </rPr>
      <t>강경우체국
복 : 강경우체국</t>
    </r>
    <r>
      <rPr>
        <sz val="12"/>
        <rFont val="굴림"/>
        <family val="3"/>
      </rPr>
      <t>-강변타운-대흥시장-법원-조흥아파트-하작-수월-면사무소.주민자치센터-반곡-사결-사결마을-어량-제내마을-제내마을-제내삼거리-창목-오동정-낭산-낭산-호천마을-낭산사거리-내돈-죽림동-상석-구북-신북-신북-선인암-내산동-장암-장암-외성-내성-신리-강변마을-연동-석불사거리-구정-사오랑-옥실-검지-원촌-상정-삼기파출소-상갈-하갈-상마-상마-상마-상마-신평-율동-율동-황등삼거리-황등면사무소-황등파출소-황등역앞-대영.영창아파트-우남아파트-신기-도선-독수문-도치-원불교총부-원광대-원대사거리-원대병원건너편-신동제일아파트-신동주민센터-금호어울림아파트-북부시장사거리-북부시장-시청맞은편-중앙시장-창인동성당-중앙사거리-중앙시장-송학동-배산1차부영아파트-장신휴먼시아3차아파트-장신휴먼시아2차아파트-학동-</t>
    </r>
    <r>
      <rPr>
        <sz val="12"/>
        <color indexed="30"/>
        <rFont val="굴림"/>
        <family val="3"/>
      </rPr>
      <t>지안리즈아파트</t>
    </r>
  </si>
  <si>
    <t>37.54</t>
  </si>
  <si>
    <r>
      <t>왕 : 지안리즈아파트</t>
    </r>
    <r>
      <rPr>
        <sz val="12"/>
        <rFont val="굴림"/>
        <family val="3"/>
      </rPr>
      <t>-학동-장신휴먼시아아파트-장신휴먼시아-장신휴먼시아2차아파트-장신휴먼시아3차아파트-모현도서관-배산에코르아파트-송학동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율동-율동-신평-상마-상마-상마-상마-하갈-상갈-삼기파출소-상정-원촌-검지-옥실-사오랑-구정-석불사거리-연동-강변마을-신리-외성-내성-내성-하낭-하낭-우금-내돈-낭산사거리-호천마을-낭산-낭산-오동정-창목-제내삼거리-제내마을-제내마을-어량-사결마을-사결-반곡-면사무소.주민자치센터-수월-하작-조흥아파트-법원-강경역-시외버스터미널-논산경찰서-</t>
    </r>
    <r>
      <rPr>
        <sz val="12"/>
        <color indexed="10"/>
        <rFont val="굴림"/>
        <family val="3"/>
      </rPr>
      <t>강경우체국
복 : 강경우체국</t>
    </r>
    <r>
      <rPr>
        <sz val="12"/>
        <rFont val="굴림"/>
        <family val="3"/>
      </rPr>
      <t>-강변타운-대흥시장-법원-조흥아파트-하작-수월-면사무소.주민자치센터-반곡-사결-사결마을-어량-제내마을-제내마을-제내삼거리-창목-오동정-낭산-낭산-호천마을-낭산사거리-내돈-우금-하낭-하낭-내성-내성-외성-신리-강변마을-연동-석불사거리-구정-사오랑-옥실-검지-원촌-상정-삼기파출소-상갈-하갈-상마-상마-상마-상마-신평-율동-율동-황등삼거리-황등면사무소-황등파출소-황등역앞-대영.영창아파트-우남아파트-신기-도선-독수문-도치-원불교총부-원광대-원대사거리-원대병원건너편-신동제일아파트-신동주민센터-금호어울림아파트-북부시장사거리-북부시장-시청맞은편-중앙시장-창인동성당-중앙사거리-중앙시장-송학동-배산1차부영아파트-장신휴먼시아3차아파트-장신휴먼시아2차아파트-학동-</t>
    </r>
    <r>
      <rPr>
        <sz val="12"/>
        <color indexed="30"/>
        <rFont val="굴림"/>
        <family val="3"/>
      </rPr>
      <t>지안리즈아파트</t>
    </r>
  </si>
  <si>
    <t>40.955</t>
  </si>
  <si>
    <r>
      <t>왕 : 지안리즈아파트</t>
    </r>
    <r>
      <rPr>
        <sz val="12"/>
        <rFont val="굴림"/>
        <family val="3"/>
      </rPr>
      <t>-학동-장신휴먼시아아파트-장신휴먼시아-장신휴먼시아2차아파트-장신휴먼시아3차아파트-모현도서관-배산에코르아파트-송학동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율동-율동-신평-상마-상마-상마-상마-하갈-상갈-삼기파출소-상정-원촌-검지-옥실-사오랑-구정-석불사거리-연동-강변마을-신리-외성-내성-내성-하낭-하낭-우금-내돈마을-외돈마을-외돈-시명-하북지-낭산면사무소-상북지-낭산사거리-호천마을-낭산-낭산-오동정-창목-제내삼거리-제내마을-제내마을-어량-사결마을-사결-반곡-면사무소.주민자치센터-수월-하작-조흥아파트-법원-강경역-시외버스터미널-논산경찰서-</t>
    </r>
    <r>
      <rPr>
        <sz val="12"/>
        <color indexed="10"/>
        <rFont val="굴림"/>
        <family val="3"/>
      </rPr>
      <t>강경우체국
복 : 강경우체국</t>
    </r>
    <r>
      <rPr>
        <sz val="12"/>
        <rFont val="굴림"/>
        <family val="3"/>
      </rPr>
      <t>-강변타운-대흥시장-법원-조흥아파트-하작-수월-면사무소.주민자치센터-반곡-사결-사결마을-어량-제내마을-제내마을-제내삼거리-창목-오동정-낭산-낭산-호천마을-낭산사거리-상북지-낭산면사무소-하북지-시명-외돈-외돈마을-내돈마을-우금-하낭-하낭-내성-내성-외성-신리-강변마을-연동-석불사거리-구정-사오랑-옥실-검지-원촌-상정-삼기파출소-상갈-하갈-상마-상마-상마-상마-신평-율동-율동-황등삼거리-황등면사무소-황등파출소-황등역앞-대영.영창아파트-우남아파트-신기-도선-독수문-도치-원불교총부-원광대-원대사거리-원대병원건너편-신동제일아파트-신동주민센터-금호어울림아파트-북부시장사거리-북부시장-시청맞은편-중앙시장-창인동성당-중앙사거리-중앙시장-송학동-배산1차부영아파트-장신휴먼시아3차아파트-장신휴먼시아2차아파트-학동-</t>
    </r>
    <r>
      <rPr>
        <sz val="12"/>
        <color indexed="30"/>
        <rFont val="굴림"/>
        <family val="3"/>
      </rPr>
      <t>지안리즈아파트</t>
    </r>
  </si>
  <si>
    <t>38.995</t>
  </si>
  <si>
    <r>
      <t>왕 : 안리즈아파트</t>
    </r>
    <r>
      <rPr>
        <sz val="12"/>
        <rFont val="굴림"/>
        <family val="3"/>
      </rPr>
      <t>-학동-장신휴먼시아아파트-장신휴먼시아-장신휴먼시아2차아파트-장신휴먼시아3차아파트-모현도서관-배산에코르아파트-송학동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율동-율동-신평-상마-상마-상마-상마-하갈-상갈-삼기파출소-상정-원촌-검지-옥실-사오랑-구정-석불사거리-연동-강변마을-신리-외성-내성-내성-하낭-하낭-우금-내돈-낭산사거리-호천마을-호천-하발-상발-중발-야정-석곡-신리-면사무소.주민자치센터-수월-하작-조흥아파트-법원-강경역-시외버스터미널-논산경찰서-</t>
    </r>
    <r>
      <rPr>
        <sz val="12"/>
        <color indexed="10"/>
        <rFont val="굴림"/>
        <family val="3"/>
      </rPr>
      <t>강경우체국
복 : 강경우체국</t>
    </r>
    <r>
      <rPr>
        <sz val="12"/>
        <rFont val="굴림"/>
        <family val="3"/>
      </rPr>
      <t>-강변타운-대흥시장-법원-조흥아파트-하작-수월-면사무소.주민자치센터-신리-석곡-야정-중발-상발-하발-호천-낭산사거리-내돈-우금-하낭-하낭-내성-내성-외성-신리-강변마을-연동-석불사거리-구정-사오랑-옥실-검지-원촌-상정-삼기파출소-상갈-하갈-상마-상마-상마-상마-신평-율동-율동-황등삼거리-황등면사무소-황등파출소-황등역앞-대영.영창아파트-우남아파트-신기-도선-독수문-도치-원불교총부-원광대-원대사거리-원대병원건너편-신동제일아파트-신동주민센터-금호어울림아파트-북부시장사거리-북부시장-시청맞은편-중앙시장-창인동성당-중앙사거리-중앙시장-송학동-배산1차부영아파트-장신휴먼시아3차아파트-장신휴먼시아2차아파트-학동-</t>
    </r>
    <r>
      <rPr>
        <sz val="12"/>
        <color indexed="30"/>
        <rFont val="굴림"/>
        <family val="3"/>
      </rPr>
      <t>지안리즈아파트</t>
    </r>
  </si>
  <si>
    <t>27.82</t>
  </si>
  <si>
    <r>
      <t>왕 : 동산동비사벌아파트</t>
    </r>
    <r>
      <rPr>
        <sz val="12"/>
        <rFont val="굴림"/>
        <family val="3"/>
      </rPr>
      <t>-마동-주현신협-동익산-원예농협-평화사거리-제일고-역전.삼광교회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농협삼거리-진경여고-원신기-장평-장자마을-석화-신기촌-원화등-월암-상금-진목입구-진목마을-장고재-장점-왈인-장점-입남-와우-진등-행동-함라파출소-함라초등학교-</t>
    </r>
    <r>
      <rPr>
        <sz val="12"/>
        <color indexed="10"/>
        <rFont val="굴림"/>
        <family val="3"/>
      </rPr>
      <t>함라초등학교
복 : 함라초등학교</t>
    </r>
    <r>
      <rPr>
        <sz val="12"/>
        <rFont val="굴림"/>
        <family val="3"/>
      </rPr>
      <t>-함라초등학교-함라파출소-행동-와우-와우-입남-장점-왈인-왈인-장점-장고재-진목마을-진목입구-상금-월암-원화등-신기촌-석화-장자마을-장평-원신기-진경여고-농협삼거리-황등파출소-황등역앞-대영.영창아파트-우남아파트-신기-도선-독수문-도치-원불교총부-원광대-원대사거리-원대병원건너편-신동제일아파트-신동주민센터-금호어울림아파트-북부시장사거리-북부시장-시청맞은편-중앙시장-창인동성당-중앙사거리-중앙시장-익산역-평화삼거리-평화동사무소-원예농협-동익산-주현신협-</t>
    </r>
    <r>
      <rPr>
        <sz val="12"/>
        <color indexed="30"/>
        <rFont val="굴림"/>
        <family val="3"/>
      </rPr>
      <t>동산동비사벌아파트</t>
    </r>
  </si>
  <si>
    <t>35</t>
  </si>
  <si>
    <t>30.515</t>
  </si>
  <si>
    <r>
      <t>동산동비사벌아파트</t>
    </r>
    <r>
      <rPr>
        <sz val="12"/>
        <rFont val="굴림"/>
        <family val="3"/>
      </rPr>
      <t>-마동-주현신협-동익산-원예농협-평화사거리-제일고-역전.삼광교회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농협삼거리-진경여고-원신기-불로-부평.신야-마포-마포-금암초교-금암교회-상금-진목입구-신촌부락-관운정삼거리-왈인-소룡-소룡-갓점-입점-입점리-구룡목-오류동-웅포면사무소-웅포보건지소-판포-신촌-고창-소마-소마-대마-동서산동-소맹-대맹-매곡-하재-매곡-매곡-지종-</t>
    </r>
    <r>
      <rPr>
        <sz val="12"/>
        <color indexed="10"/>
        <rFont val="굴림"/>
        <family val="3"/>
      </rPr>
      <t>성동</t>
    </r>
  </si>
  <si>
    <t>22.645</t>
  </si>
  <si>
    <r>
      <t>동산동비사벌아파트</t>
    </r>
    <r>
      <rPr>
        <sz val="12"/>
        <rFont val="굴림"/>
        <family val="3"/>
      </rPr>
      <t>-마동-주현신협-동익산-원예농협-평화사거리-제일고-역전.삼광교회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농협삼거리-진경여고-원신기-불로-부평.신야-마포-마포-양산-연화-고월-회룡-신촌-망월-진산-어등-입남-와우-진등-행동-함라파출소-</t>
    </r>
    <r>
      <rPr>
        <sz val="12"/>
        <color indexed="10"/>
        <rFont val="굴림"/>
        <family val="3"/>
      </rPr>
      <t>함라초등학교</t>
    </r>
  </si>
  <si>
    <t>21.66</t>
  </si>
  <si>
    <r>
      <t>동산동비사벌아파트</t>
    </r>
    <r>
      <rPr>
        <sz val="12"/>
        <rFont val="굴림"/>
        <family val="3"/>
      </rPr>
      <t>-마동-주현신협-동익산-원예농협-평화사거리-제일고-역전.삼광교회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삼바레기-삿갓재-대성-무동-다은-칠성-신대-진등-행동-함라파출소-</t>
    </r>
    <r>
      <rPr>
        <sz val="12"/>
        <color indexed="10"/>
        <rFont val="굴림"/>
        <family val="3"/>
      </rPr>
      <t>함라초등학교</t>
    </r>
  </si>
  <si>
    <t>20.325</t>
  </si>
  <si>
    <r>
      <t>동산동비사벌아파트</t>
    </r>
    <r>
      <rPr>
        <sz val="12"/>
        <rFont val="굴림"/>
        <family val="3"/>
      </rPr>
      <t>-마동-주현신협-동익산-원예농협-평화사거리-제일고-역전.삼광교회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신정-죽촌-죽촌-도촌-장착1구-향교-구자-탑고지복지마을-봉곡-갈마-갈마-함라초등학교-함라파출소-행동-와우-와우-와우-진등-행동-함라파출소-</t>
    </r>
    <r>
      <rPr>
        <sz val="12"/>
        <color indexed="10"/>
        <rFont val="굴림"/>
        <family val="3"/>
      </rPr>
      <t>함라초등학교</t>
    </r>
  </si>
  <si>
    <t>6.165</t>
  </si>
  <si>
    <r>
      <t>왕 : 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금호어울림아파트-신동주민센터-원대병원앞-원광대사거리-원광대-원광보건대학-도치-독수문-외화-외화-내화-신정-이리삼성초등학교-</t>
    </r>
    <r>
      <rPr>
        <sz val="12"/>
        <color indexed="10"/>
        <rFont val="굴림"/>
        <family val="3"/>
      </rPr>
      <t>임상마을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임상마을</t>
    </r>
    <r>
      <rPr>
        <sz val="12"/>
        <rFont val="굴림"/>
        <family val="3"/>
      </rPr>
      <t>-망산마을-원광중고등학교-이리팔봉초등학교-종합경기장.파출소옆-원팔봉-우남아파트-화물터미널-어양주공6차아파트-영등부영아파트건너편-영등비사벌아파트-영등제일아파트-영등제일2차아파트-혜성성결교회-성모병원-남성고-이리북초등학교-북부시장-시청맞은편-남창초등학교-서초등학교-익산역-풍년제과-중앙사거리-남부시장-평화사거리-</t>
    </r>
    <r>
      <rPr>
        <sz val="12"/>
        <color indexed="30"/>
        <rFont val="굴림"/>
        <family val="3"/>
      </rPr>
      <t>익산터미널</t>
    </r>
  </si>
  <si>
    <t>25.985</t>
  </si>
  <si>
    <t>26.2</t>
  </si>
  <si>
    <t>41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</si>
  <si>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-영광승리교회-와초주유소-회선-하와-대기-간성마을-함라중학교-금곡-금곡-송천사거리-송천-진소-진소마을-판포-웅포보건지소-웅포면사무소-</t>
    </r>
    <r>
      <rPr>
        <sz val="12"/>
        <color indexed="10"/>
        <rFont val="굴림"/>
        <family val="3"/>
      </rPr>
      <t>오류동</t>
    </r>
  </si>
  <si>
    <t>33.3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</si>
  <si>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동지-삼양-입산-송산마을-송산-성치-덕용회관-연동-부곡-부곡-부곡-외수산-용산-외장-신촌-상와-</t>
    </r>
    <r>
      <rPr>
        <sz val="12"/>
        <color indexed="10"/>
        <rFont val="굴림"/>
        <family val="3"/>
      </rPr>
      <t>함라초등학교</t>
    </r>
  </si>
  <si>
    <t>39.4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</si>
  <si>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동지-삼양-입산-송산마을-송산-성치-신은-신은-난포-성당-월명-원대암-상제-제성-하재-매곡-대맹-소맹-동서산동-대마-소마-소마-고창-</t>
    </r>
    <r>
      <rPr>
        <sz val="12"/>
        <color indexed="10"/>
        <rFont val="굴림"/>
        <family val="3"/>
      </rPr>
      <t>신촌</t>
    </r>
  </si>
  <si>
    <t>23.735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</si>
  <si>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율동-율동-신평-상마-상마-상마-샛터-상지원-상지원-학선-학선-학선-중리-중리-중리-중리-멀메-멀뫼-장등-장등마을-신성-동신마을-함열초등학교-</t>
    </r>
    <r>
      <rPr>
        <sz val="12"/>
        <color indexed="10"/>
        <rFont val="굴림"/>
        <family val="3"/>
      </rPr>
      <t>함열</t>
    </r>
  </si>
  <si>
    <t>34.705</t>
  </si>
  <si>
    <t>33.235</t>
  </si>
  <si>
    <r>
      <t>동산동비사벌아파트</t>
    </r>
    <r>
      <rPr>
        <sz val="12"/>
        <rFont val="굴림"/>
        <family val="3"/>
      </rPr>
      <t>-마동-주현신협-동익산-원예농협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-금호아파트-함열-함열-함열역-동지-삼산-외장-장전-외갈-갈산마을-내갈-두동-외두.어르메-내난-내난-택촌-교항-성당-성당-월명-원대암-원대암마을-상제-</t>
    </r>
    <r>
      <rPr>
        <sz val="12"/>
        <color indexed="10"/>
        <rFont val="굴림"/>
        <family val="3"/>
      </rPr>
      <t>제성</t>
    </r>
  </si>
  <si>
    <t>36.68</t>
  </si>
  <si>
    <r>
      <t>동산동비사벌아파트</t>
    </r>
    <r>
      <rPr>
        <sz val="12"/>
        <rFont val="굴림"/>
        <family val="3"/>
      </rPr>
      <t>-마동-주현신협-동익산-원예농협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-금호아파트-함열-함열-함열-영광승리교회-와초주유소-회선-하와-하와-하와-모전-신기마을-원장-삼산-외장-장전-외갈-갈산마을-내갈-두동-외두.어르메-내난-내난-택촌-교항-성당-성당-월명-원대암-상제-제성-매곡-매곡-지종-</t>
    </r>
    <r>
      <rPr>
        <sz val="12"/>
        <color indexed="10"/>
        <rFont val="굴림"/>
        <family val="3"/>
      </rPr>
      <t>성동</t>
    </r>
  </si>
  <si>
    <t>31.8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</si>
  <si>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동지-삼양-입산-송산마을-송산-성치-용안초등학교-용안-상신-창리-송정-송곡-간동-석우-법성-을산-을산-활목-석동-신은-신은-</t>
    </r>
    <r>
      <rPr>
        <sz val="12"/>
        <color indexed="10"/>
        <rFont val="굴림"/>
        <family val="3"/>
      </rPr>
      <t>난포</t>
    </r>
  </si>
  <si>
    <t>35.22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</si>
  <si>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동지-삼양-안대동-화정-연화-돈산-용동면사무소-삼정-당하-용정-구산-구산-농소-금지-나암-화북-법원-강경역-시외버스터미널-논산경찰서-</t>
    </r>
    <r>
      <rPr>
        <sz val="12"/>
        <color indexed="10"/>
        <rFont val="굴림"/>
        <family val="3"/>
      </rPr>
      <t>강경우체국</t>
    </r>
  </si>
  <si>
    <t>50-1</t>
  </si>
  <si>
    <t>36.08</t>
  </si>
  <si>
    <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강경
(양촌)</t>
    </r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</si>
  <si>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함열고-함열-원대제2캠퍼스-동신마을-가산-신성-고창마을-양촌-와동-흥왕-돈산-용동면사무소-삼정-당하-용정-구산-구산-농소-금지-나암-화북-법원-강경역-시외버스터미널-논산경찰서-</t>
    </r>
    <r>
      <rPr>
        <sz val="12"/>
        <color indexed="10"/>
        <rFont val="굴림"/>
        <family val="3"/>
      </rPr>
      <t>강경우체국</t>
    </r>
  </si>
  <si>
    <t>41</t>
  </si>
  <si>
    <r>
      <t>왕 : 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함열고-함열-원대제2캠퍼스-동신마을-가산-신성-고창-오미-죽산-낭산면사무소-상북지-낭산사거리-낭산사거리-내돈-죽림동-상석-방교-여산중앙교회-여산합동정류소-여산합동정류소-여산농협-교창-석교-신리-원수리-학동-</t>
    </r>
    <r>
      <rPr>
        <sz val="12"/>
        <color indexed="10"/>
        <rFont val="굴림"/>
        <family val="3"/>
      </rPr>
      <t>학동</t>
    </r>
    <r>
      <rPr>
        <sz val="12"/>
        <color indexed="10"/>
        <rFont val="굴림"/>
        <family val="3"/>
      </rPr>
      <t xml:space="preserve">
복 : 학동</t>
    </r>
    <r>
      <rPr>
        <sz val="12"/>
        <rFont val="굴림"/>
        <family val="3"/>
      </rPr>
      <t>-학동-학동-원수리-신리-석교-교창-여산농협-여산합동정류소-여산합동정류소-여산중앙교회-방교-상석-죽림동-내돈-낭산사거리-낭산사거리-상북지-낭산면사무소-죽산-오미-고창-신성-가산-동신마을-함열-함열고-함열역-함열-함열-함열초등학교-원대제2캠퍼스-정동-두라-두라-석치-매교-방교-와야마을-정착1구-신흥교회-농원삼거리-죽촌-황등삼거리-황등면사무소-황등파출소-황등역앞-대영.영창아파트-우남아파트-신기-도선-독수문-도치-원불교총부-원광대-원대사거리-삼양식품-이리공고-북부시장-시청맞은편-남창초등학교-서초등학교-익산역-풍년제과-중앙사거리-남부시장-평화사거리-</t>
    </r>
    <r>
      <rPr>
        <sz val="12"/>
        <color indexed="30"/>
        <rFont val="굴림"/>
        <family val="3"/>
      </rPr>
      <t>익산터미널</t>
    </r>
  </si>
  <si>
    <t>42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</si>
  <si>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함열고-함열-원대제2캠퍼스-동신마을-가산-신성-고창-오미-죽산-낭산면사무소-하북지-시명-노동-하단-상단-장평-내성-내성-하낭-하낭-우금-내돈-낭산사거리-석천대-마산마을-두여-원두-여산중앙교회-</t>
    </r>
    <r>
      <rPr>
        <sz val="12"/>
        <color indexed="10"/>
        <rFont val="굴림"/>
        <family val="3"/>
      </rPr>
      <t>여산합동정류소
복 : 여산합동정류소</t>
    </r>
    <r>
      <rPr>
        <sz val="12"/>
        <rFont val="굴림"/>
        <family val="3"/>
      </rPr>
      <t>-여산합동정류소-여산중앙교회-방교-상석-죽림동-내돈-우금-하낭-하낭-내성-내성-장평-상단-하단-노동-시명-하북지-낭산면사무소-죽산-오미-고창-신성-가산-동신마을-함열-함열고-함열역-함열-함열-함열초등학교-원대제2캠퍼스-정동-두라-두라-석치-매교-방교-와야마을-정착1구-신흥교회-농원삼거리-죽촌-황등삼거리-황등면사무소-황등파출소-황등역앞-대영.영창아파트-우남아파트-신기-도선-독수문-도치-원불교총부-원광대-원대사거리-삼양식품-이리공고-북부시장-시청맞은편-남창초등학교-서초등학교-익산역-풍년제과-중앙사거리-남부시장-평화사거리-</t>
    </r>
    <r>
      <rPr>
        <sz val="12"/>
        <color indexed="30"/>
        <rFont val="굴림"/>
        <family val="3"/>
      </rPr>
      <t>익산터미널</t>
    </r>
  </si>
  <si>
    <t>38.4</t>
  </si>
  <si>
    <r>
      <t>왕 : 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함열고-함열-원대제2캠퍼스-동신마을-가산-신성-고창-오미-죽산-낭산면사무소-상북지-낭산사거리-낭산사거리-내돈-죽림동-상석-방교-여산중앙교회-</t>
    </r>
    <r>
      <rPr>
        <sz val="12"/>
        <color indexed="10"/>
        <rFont val="굴림"/>
        <family val="3"/>
      </rPr>
      <t>여산합동정류소
복 : 여산합동정류소</t>
    </r>
    <r>
      <rPr>
        <sz val="12"/>
        <rFont val="굴림"/>
        <family val="3"/>
      </rPr>
      <t>-여산합동정류소-여산중앙교회-방교-상석-죽림동-내돈-낭산사거리-낭산사거리-상북지-낭산면사무소-죽산-오미-고창-신성-가산-동신마을-함열-함열고-함열역-함열-함열-함열초등학교-원대제2캠퍼스-정동-두라-두라-석치-매교-방교-와야마을-정착1구-신흥교회-농원삼거리-죽촌-황등삼거리-황등면사무소-황등파출소-황등역앞-대영.영창아파트-우남아파트-신기-도선-독수문-도치-원불교총부-원광대-원대사거리-삼양식품-이리공고-북부시장-시청맞은편-남창초등학교-서초등학교-익산역-풍년제과-중앙사거리-남부시장-평화사거리-</t>
    </r>
    <r>
      <rPr>
        <sz val="12"/>
        <color indexed="30"/>
        <rFont val="굴림"/>
        <family val="3"/>
      </rPr>
      <t>익산터미널</t>
    </r>
  </si>
  <si>
    <t>38.5</t>
  </si>
  <si>
    <r>
      <t>왕 : 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함열고-함열-원대제2캠퍼스-동신마을-가산-신성-고창-오미-죽산-낭산면사무소-하북지-시명-노동-하단-상단-장평-내성-내성-외성-외성-내성-외성-장암-장암-내산동-선인암-신북-신북-구북-방교-여산중앙교회-</t>
    </r>
    <r>
      <rPr>
        <sz val="12"/>
        <color indexed="10"/>
        <rFont val="굴림"/>
        <family val="3"/>
      </rPr>
      <t>여산합동정류소</t>
    </r>
    <r>
      <rPr>
        <sz val="12"/>
        <color indexed="10"/>
        <rFont val="굴림"/>
        <family val="3"/>
      </rPr>
      <t xml:space="preserve">
복 : 여산합동정류소</t>
    </r>
    <r>
      <rPr>
        <sz val="12"/>
        <rFont val="굴림"/>
        <family val="3"/>
      </rPr>
      <t>-여산합동정류소-여산중앙교회-방교-구북-신북-신북-선인암-내산동-장암-장암-외성-내성-외성-내성-내성-장평-상단-하단-노동-시명-하북지-낭산면사무소-죽산-오미-고창-신성-가산-동신마을-함열-함열고-함열역-함열-함열-함열초등학교-원대제2캠퍼스-정동-두라-두라-석치-매교-방교-와야마을-정착1구-신흥교회-농원삼거리-죽촌-황등삼거리-황등면사무소-황등파출소-황등역앞-대영.영창아파트-우남아파트-신기-도선-독수문-도치-원불교총부-원광대-원대사거리-삼양식품-이리공고-북부시장-시청맞은편-남창초등학교-서초등학교-익산역-풍년제과-중앙사거리-남부시장-평화사거리-</t>
    </r>
    <r>
      <rPr>
        <sz val="12"/>
        <color indexed="30"/>
        <rFont val="굴림"/>
        <family val="3"/>
      </rPr>
      <t>익산터미널</t>
    </r>
  </si>
  <si>
    <t>18.9</t>
  </si>
  <si>
    <r>
      <t>왕 : 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금호어울림아파트-신동주민센터-익산보건소-영등제일아파트-제일1차아파트-영등비사벌아파트-부영아파트-주공아파트-부송동신아파트-송백주공아파트-우남아파트-익산소방서-팔봉동사무소-이리팔봉초등학교-원광중고등학교-망산마을-갈산-갈산-갈산-임상마을-각동-필동-궁교마을-대제-소제.대제-당촌-삼기면사무소-</t>
    </r>
    <r>
      <rPr>
        <sz val="12"/>
        <color indexed="10"/>
        <rFont val="굴림"/>
        <family val="3"/>
      </rPr>
      <t>삼기파출소</t>
    </r>
    <r>
      <rPr>
        <sz val="12"/>
        <color indexed="10"/>
        <rFont val="굴림"/>
        <family val="3"/>
      </rPr>
      <t xml:space="preserve">
복 : </t>
    </r>
    <r>
      <rPr>
        <sz val="12"/>
        <color indexed="10"/>
        <rFont val="굴림"/>
        <family val="3"/>
      </rPr>
      <t>삼기파출소</t>
    </r>
    <r>
      <rPr>
        <sz val="12"/>
        <rFont val="굴림"/>
        <family val="3"/>
      </rPr>
      <t>-삼기면사무소-당촌-소제.대제-대제-궁교마을-필동-각동-임상마을-임상마을-이리삼성초등학교-신정-내화-외화-외화-도선-독수문-도치-원불교총부-원광대-원대사거리-원대병원건너편-신동제일아파트-신동주민센터-금호어울림아파트-북부시장사거리-북부시장-시청맞은편-남창초등학교-서초등학교-익산역-풍년제과-중앙사거리-남부시장-평화사거리-</t>
    </r>
    <r>
      <rPr>
        <sz val="12"/>
        <color indexed="30"/>
        <rFont val="굴림"/>
        <family val="3"/>
      </rPr>
      <t>익산터미널</t>
    </r>
  </si>
  <si>
    <t>56-1</t>
  </si>
  <si>
    <t>11.5</t>
  </si>
  <si>
    <t>13-1</t>
  </si>
  <si>
    <t>13.5</t>
  </si>
  <si>
    <r>
      <t>공덕리</t>
    </r>
    <r>
      <rPr>
        <sz val="12"/>
        <rFont val="굴림"/>
        <family val="3"/>
      </rPr>
      <t>-덕광-양반-남당마을-공덕면사무소-율포-유촌-유강리종점-목천동-원주아파트-목상리-우석노인요양병원-</t>
    </r>
    <r>
      <rPr>
        <sz val="12"/>
        <color indexed="10"/>
        <rFont val="굴림"/>
        <family val="3"/>
      </rPr>
      <t>익산터미널</t>
    </r>
  </si>
  <si>
    <t>58</t>
  </si>
  <si>
    <t>14.1</t>
  </si>
  <si>
    <t>16.6</t>
  </si>
  <si>
    <r>
      <t>왕 : 용곤</t>
    </r>
    <r>
      <rPr>
        <sz val="12"/>
        <rFont val="굴림"/>
        <family val="3"/>
      </rPr>
      <t>-항가메-모현도서관-모현현대6차아파트-모현현대2차아파트-모현주공2차아파트-송학동사무소-송학동성당-제일고-역전.삼광교회-대한통운-창인동성당-남창초등학교-익산시청-북부시장-이리공고-배산로터리-북일교회-북중학교-원대사거리-원대병원건너편-익산보건소-영등제일아파트-제일1차아파트-영등비사벌아파트-부영아파트-주공아파트-부송동신아파트-송백주공아파트-우남아파트-익산소방서-팔봉동사무소-팔봉기안아파트-팔봉-장목-갈전-신동-</t>
    </r>
    <r>
      <rPr>
        <sz val="12"/>
        <color indexed="10"/>
        <rFont val="굴림"/>
        <family val="3"/>
      </rPr>
      <t>심암
복 : 심암</t>
    </r>
    <r>
      <rPr>
        <sz val="12"/>
        <rFont val="굴림"/>
        <family val="3"/>
      </rPr>
      <t>-심암-신동-갈전-장목-팔봉-기안아파트건너편-종합경기장.파출소옆-원팔봉-우남아파트-화물터미널-어양주공6차아파트-영등부영아파트건너편-영등비사벌아파트-영등제일아파트-영등제일아파트-익산보건소-원대병원앞-원대사거리-삼양식품-이리공고-북부시장-시청맞은편-중앙시장-창인동성당-중앙사거리-중앙시장-익산역-평화삼거리-송학동성당-송학동사무소-모현주공2차아파트-모현현대2차아파트-모현현대6차아파트-배산1차부영아파트-항가메-</t>
    </r>
    <r>
      <rPr>
        <sz val="12"/>
        <color indexed="30"/>
        <rFont val="굴림"/>
        <family val="3"/>
      </rPr>
      <t>용곤</t>
    </r>
  </si>
  <si>
    <t>8.7</t>
  </si>
  <si>
    <t>25.8</t>
  </si>
  <si>
    <t>36.2</t>
  </si>
  <si>
    <t>34.2</t>
  </si>
  <si>
    <t>60-3</t>
  </si>
  <si>
    <r>
      <t>왕 : 동신아파트</t>
    </r>
    <r>
      <rPr>
        <sz val="12"/>
        <rFont val="굴림"/>
        <family val="3"/>
      </rPr>
      <t>-삼성아파트-제일아파트-동익산-원예농협-평화사거리-제일고-역전.삼광교회-대한통운-창인동성당-남창초등학교-시청-기계공고-동부시장-일우맨션-1공단사거리-신일아파트-쌍용아파트-자이아파트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대장-금방소방서-부대앞-종평-고려석재-교육연수원-미륵사지-기양-기양-원기산-현동-삼기농공단지-석불-소도-상한-중리-중리-중리-중리-학선-과동-정동-함열초등학교-함열-함열-</t>
    </r>
    <r>
      <rPr>
        <sz val="12"/>
        <color indexed="10"/>
        <rFont val="굴림"/>
        <family val="3"/>
      </rPr>
      <t>함열
복 : 함열</t>
    </r>
    <r>
      <rPr>
        <sz val="12"/>
        <rFont val="굴림"/>
        <family val="3"/>
      </rPr>
      <t>-함열-함열-함열-함열초등학교-원대제2캠퍼스-정동-과동-학선-중리-중리-중리-중리-상한-소도-석불-삼기농공단지-현동-원기산-기양-기양-미륵사지-교육연수원-고려석재-종평-부대앞-금마소방서-대장-금마공용버스터미널-금마공용버스터미널-코러스마트-용정-구기-서성마을-쌍능-석왕마을-석왕-석왕-상떼힐CC-기안아파트건너편-종합경기장.파출소옆-원팔봉-우남아파트-송백마을아파트-동신아파트-한국통신-자이아파트-어양아파트-익산초교-약촌.신일아파트-1공단사거리-일우맨션-동부시장-전북기계공고-시청-중앙시장-창인동성당-중앙사거리-중앙시장-익산역-평화삼거리-평화동사무소-원예농협-동익산-</t>
    </r>
    <r>
      <rPr>
        <sz val="12"/>
        <color indexed="30"/>
        <rFont val="굴림"/>
        <family val="3"/>
      </rPr>
      <t>동신아파트</t>
    </r>
  </si>
  <si>
    <t>39.5</t>
  </si>
  <si>
    <t>29.5</t>
  </si>
  <si>
    <t>31.6</t>
  </si>
  <si>
    <t>63-1</t>
  </si>
  <si>
    <t>34.7</t>
  </si>
  <si>
    <t>32.06</t>
  </si>
  <si>
    <r>
      <t>동신아파트</t>
    </r>
    <r>
      <rPr>
        <sz val="12"/>
        <rFont val="굴림"/>
        <family val="3"/>
      </rPr>
      <t>-삼성아파트-제일아파트-동익산-원예농협-평화사거리-제일고-역전.삼광교회-대한통운-창인동성당-남창초등학교-시청-기계공고-동부시장-일우맨션-1공단사거리-신일아파트-쌍용아파트-중앙체육공원-중앙체육공원-폴리텍대학-부송초등학교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신촌-부상-가좌-가좌마을-용남마을.보석박물관-송신동-익산IC-백제대입구-무관마을-만동-제네리-장구리-코아루2차아파트-둔산코아루2차아파트-봉서초교 코아루아파트-둔산코아루2차아파트-용암마을-제상마을-완주군종합복지관-추동마을입구-은하리-은하교-완주고봉동파출소-</t>
    </r>
    <r>
      <rPr>
        <sz val="12"/>
        <color indexed="10"/>
        <rFont val="굴림"/>
        <family val="3"/>
      </rPr>
      <t>봉동터미널</t>
    </r>
  </si>
  <si>
    <t>31.28</t>
  </si>
  <si>
    <t>18.5</t>
  </si>
  <si>
    <r>
      <t>동신아파트</t>
    </r>
    <r>
      <rPr>
        <sz val="12"/>
        <rFont val="굴림"/>
        <family val="3"/>
      </rPr>
      <t>-삼성아파트-제일아파트-동익산-원예농협-평화사거리-제일고-역전.삼광교회-대한통운-창인동성당-남창초등학교-국민생활관-이리남중-마동주공아파트-동부시장-일우맨션-1공단사거리-신일아파트-쌍용아파트-중앙체육공원-중앙체육공원-폴리텍대학-부송초등학교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천마동-왕궁유적전시관-탑리-창평-평장-엽동-발산-초삼-입석-쌍정사원아파트-고려온천아파트-원쌍정-왕궁온천-우석대학교-삼례사거리-삼례시장-</t>
    </r>
    <r>
      <rPr>
        <sz val="12"/>
        <color indexed="10"/>
        <rFont val="굴림"/>
        <family val="3"/>
      </rPr>
      <t>삼례터미널</t>
    </r>
  </si>
  <si>
    <t>24.3</t>
  </si>
  <si>
    <t>23.7</t>
  </si>
  <si>
    <r>
      <t>왕 : 신기마을</t>
    </r>
    <r>
      <rPr>
        <sz val="12"/>
        <rFont val="굴림"/>
        <family val="3"/>
      </rPr>
      <t>-배산체육공원-익산보훈지청-배산휴먼시아4차아파트-모현현대6차아파트-모현현대2차아파트-모현주공2차아파트-송학동사무소-송학동성당-제일고-역전.삼광교회-익산역-서초등학교-모현사거리-남바위-이리공고후문-이리공고-북부시장-시청맞은편-중앙시장-창인동성당-중앙사거리-남부시장-원예농협-동익산-주현신협-마동-동산동우림아파트-양촌-넥솔론-용연마을-신천마을-석암-소반매-추산-추산마을-원석암-문덕-원오산-담월-안수마을-학연-학연-입석-쌍정사원아파트-고려온천아파트-원쌍정-왕궁온천-우석대학교-삼례사거리-삼례시장-</t>
    </r>
    <r>
      <rPr>
        <sz val="12"/>
        <color indexed="10"/>
        <rFont val="굴림"/>
        <family val="3"/>
      </rPr>
      <t>삼례터미널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</t>
    </r>
    <r>
      <rPr>
        <sz val="12"/>
        <color indexed="8"/>
        <rFont val="굴림"/>
        <family val="3"/>
      </rPr>
      <t xml:space="preserve"> : </t>
    </r>
    <r>
      <rPr>
        <sz val="12"/>
        <color indexed="12"/>
        <rFont val="굴림"/>
        <family val="3"/>
      </rPr>
      <t>삼례터미널</t>
    </r>
    <r>
      <rPr>
        <sz val="12"/>
        <rFont val="굴림"/>
        <family val="3"/>
      </rPr>
      <t>-삼례시장-삼례사거리-우석대학교-왕궁온천-원쌍정-고려온천아파트-쌍정사원아파트-입석-학연-학연-안수마을-담월-원오산-문덕-원석암-추산마을-추산-추산-추산-소반매-신천마을-용연마을-농업기술원-넥솔론-구쌍방울-동산오거리-마동-주현신협-동익산-원예농협-남부시장-중앙초교-창인동성당-남창초등학교-익산시청-북부시장-이리공고-배산우림아파트-원여고-모현동신아파트-</t>
    </r>
    <r>
      <rPr>
        <sz val="12"/>
        <color indexed="10"/>
        <rFont val="굴림"/>
        <family val="3"/>
      </rPr>
      <t>신기마을</t>
    </r>
  </si>
  <si>
    <t>20.2</t>
  </si>
  <si>
    <r>
      <t>왕</t>
    </r>
    <r>
      <rPr>
        <sz val="12"/>
        <color indexed="8"/>
        <rFont val="굴림"/>
        <family val="3"/>
      </rPr>
      <t xml:space="preserve"> : 신기마을</t>
    </r>
    <r>
      <rPr>
        <sz val="12"/>
        <rFont val="굴림"/>
        <family val="3"/>
      </rPr>
      <t>-배산체육공원-익산보훈지청-배산휴먼시아4차아파트-모현현대6차아파트-모현현대2차아파트-모현주공2차아파트-송학동사무소-송학동성당-제일고-역전.삼광교회-익산역-서초등학교-모현사거리-남바위-이리공고후문-이리공고-북부시장-시청맞은편-중앙시장-창인동성당-중앙사거리-남부시장-원예농협-동익산-주현신협-마동-동산동우림아파트-양촌-넥솔론-중앙체육공원-폴리텍대학-부송초등학교-한국통신-동신아파트-송백마을아파트앞-동아아파트-익산산업단지-이제-소반매-추산-추산마을-원석암-문덕-오산-봉개-문종-궁월-반도-신왕마을-어전리-고려온천아파트-원쌍정-왕궁온천-우석대학교-삼례사거리-삼례시장-</t>
    </r>
    <r>
      <rPr>
        <sz val="12"/>
        <color indexed="10"/>
        <rFont val="굴림"/>
        <family val="3"/>
      </rPr>
      <t>삼례터미널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</t>
    </r>
    <r>
      <rPr>
        <sz val="12"/>
        <color indexed="8"/>
        <rFont val="굴림"/>
        <family val="3"/>
      </rPr>
      <t xml:space="preserve"> :</t>
    </r>
    <r>
      <rPr>
        <sz val="12"/>
        <color indexed="10"/>
        <rFont val="굴림"/>
        <family val="3"/>
      </rPr>
      <t xml:space="preserve"> </t>
    </r>
    <r>
      <rPr>
        <sz val="12"/>
        <color indexed="12"/>
        <rFont val="굴림"/>
        <family val="3"/>
      </rPr>
      <t>삼례터미널</t>
    </r>
    <r>
      <rPr>
        <sz val="12"/>
        <rFont val="굴림"/>
        <family val="3"/>
      </rPr>
      <t>-삼례시장-삼례사거리-우석대학교-왕궁온천-원쌍정-고려온천아파트-어전리-신왕마을-반도-궁월-문종-봉개-오산-문덕-원석암-추산마을-추산-추산-추산-소반매-이제-동아아파트-송백마을아파트-동신아파트-한국통신-부송초등학교-터질목-넥솔론-구쌍방울-동산오거리-마동-주현신협-동익산-원예농협-남부시장-중앙초교-창인동성당-남창초등학교-익산시청-북부시장-이리공고-배산우림아파트-원여고-모현동신아파트-</t>
    </r>
    <r>
      <rPr>
        <sz val="12"/>
        <color indexed="10"/>
        <rFont val="굴림"/>
        <family val="3"/>
      </rPr>
      <t>신기마을</t>
    </r>
  </si>
  <si>
    <t>43.4</t>
  </si>
  <si>
    <r>
      <t>익산터미널</t>
    </r>
    <r>
      <rPr>
        <sz val="12"/>
        <rFont val="굴림"/>
        <family val="3"/>
      </rPr>
      <t>-평화동사무소-원예농협-동익산-주현신협-마동-동산동우림아파트-양촌-골드리버파크아파트-강경-시전-시전-</t>
    </r>
    <r>
      <rPr>
        <sz val="12"/>
        <color indexed="10"/>
        <rFont val="굴림"/>
        <family val="3"/>
      </rPr>
      <t>신평</t>
    </r>
  </si>
  <si>
    <t>12.1</t>
  </si>
  <si>
    <r>
      <t>익산터미널</t>
    </r>
    <r>
      <rPr>
        <sz val="12"/>
        <rFont val="굴림"/>
        <family val="3"/>
      </rPr>
      <t>-평화동사무소-원예농협-동익산-주현신협-마동-동산동우림아파트-양촌-골드리버파크아파트-부평-강경마을-용강-삼일교회-</t>
    </r>
    <r>
      <rPr>
        <sz val="12"/>
        <color indexed="10"/>
        <rFont val="굴림"/>
        <family val="3"/>
      </rPr>
      <t>신복</t>
    </r>
  </si>
  <si>
    <t>15.9</t>
  </si>
  <si>
    <r>
      <t>유천</t>
    </r>
    <r>
      <rPr>
        <sz val="12"/>
        <rFont val="굴림"/>
        <family val="3"/>
      </rPr>
      <t>-유천-옥야초등학교-우성아파트-제일아파트-</t>
    </r>
    <r>
      <rPr>
        <sz val="12"/>
        <color indexed="10"/>
        <rFont val="굴림"/>
        <family val="3"/>
      </rPr>
      <t>동신아파트</t>
    </r>
  </si>
  <si>
    <t>34.6</t>
  </si>
  <si>
    <r>
      <t>배산휴먼시아5단지아파트</t>
    </r>
    <r>
      <rPr>
        <sz val="12"/>
        <rFont val="굴림"/>
        <family val="3"/>
      </rPr>
      <t>-모현현대4아파트-익산경찰서-원여고-배산우림아파트-이리공고-북부시장-시청맞은편-중앙시장-창인동성당-중앙사거리-마동사거리-등기소-동익산-삼성아파트-휴먼시아아파트-용궁가든-부평-강경마을-덕실-춘포슈퍼앞-신호-신호-판문-장연마을-사천마을-해전-후상-삼례역-삼례파출소-한별고등학교-삼례시장-삼례터미널-삼례터미널-삼례농협-가인-주공아파트-학오마을-청암조경-구봉-사덕-이거-평화촌-갈전-왕궁-왕궁-궁평-신정-호음-</t>
    </r>
    <r>
      <rPr>
        <sz val="12"/>
        <color indexed="10"/>
        <rFont val="굴림"/>
        <family val="3"/>
      </rPr>
      <t>금마공용버스터미널</t>
    </r>
  </si>
  <si>
    <t>30.1</t>
  </si>
  <si>
    <r>
      <t>배산휴먼시아5단지아파트</t>
    </r>
    <r>
      <rPr>
        <sz val="12"/>
        <rFont val="굴림"/>
        <family val="3"/>
      </rPr>
      <t>-모현현대4아파트-익산경찰서-원여고-배산우림아파트-이리공고-북부시장-시청맞은편-중앙시장-창인동성당-중앙사거리-마동사거리-등기소-동익산-삼성아파트-휴먼시아아파트-용궁가든-부평-강경마을-덕실-춘포슈퍼앞-신호-신호-판문-장연마을-사천마을-해전-후상-삼례역-삼례파출소-한별고등학교-삼례시장-삼례터미널-삼례터미널-삼례농협-가인-주공아파트-학오마을-청암조경-구봉-사덕-이거-평화촌-갈전-왕궁-신흥-상암-사곡-용남마을.보석박물관-송신동-익산IC-백제대입구-무관마을-</t>
    </r>
    <r>
      <rPr>
        <sz val="12"/>
        <color indexed="10"/>
        <rFont val="굴림"/>
        <family val="3"/>
      </rPr>
      <t>만동</t>
    </r>
  </si>
  <si>
    <t>34.4</t>
  </si>
  <si>
    <t>27.1</t>
  </si>
  <si>
    <r>
      <t>배산휴먼시아5단지아파트</t>
    </r>
    <r>
      <rPr>
        <sz val="12"/>
        <rFont val="굴림"/>
        <family val="3"/>
      </rPr>
      <t>-모현현대4아파트-익산경찰서-원여고-배산우림아파트-이리공고-북부시장-시청맞은편-중앙시장-창인동성당-중앙사거리-마동사거리-등기소-동익산-삼성아파트-휴먼시아아파트-용궁가든-부평-강경마을-덕실-춘포슈퍼앞-신호-신호-판문-장연마을-사천마을-해전-후상-삼례역-삼례파출소-한별고등학교-삼례시장-삼례터미널-삼례터미널-삼례농협-가인-주공아파트-학오마을-청암조경-구봉-사덕-이거-평화촌-갈전-왕궁-</t>
    </r>
    <r>
      <rPr>
        <sz val="12"/>
        <color indexed="10"/>
        <rFont val="굴림"/>
        <family val="3"/>
      </rPr>
      <t>신흥</t>
    </r>
  </si>
  <si>
    <t>24.5</t>
  </si>
  <si>
    <r>
      <t>항가메</t>
    </r>
    <r>
      <rPr>
        <sz val="12"/>
        <rFont val="굴림"/>
        <family val="3"/>
      </rPr>
      <t>-모현도서관-배산에코르아파트-송학동-모현주공2차아파트-모현현대2차아파트-모현현대6차아파트-모현현대4아파트-익산경찰서-원여고-배산우림아파트-이리공고-북부시장-시청맞은편-중앙시장-창인동성당-중앙사거리-마동사거리-등기소-동익산-삼성아파트-휴먼시아아파트-용궁가든-부평-강경마을-덕실-춘포슈퍼앞-신호-신호-판문-장연마을-사천마을-해전-후상-삼례역-삼례파출소-한별고등학교-삼례시장-삼례터미널-삼례터미널-삼례농협-가인-주공아파트-학오마을-금오농장-금오사거리-왕궁농장-간동-봉광동-자유촌-원구암마을-창피마을-구정마을-산림항공관리소익산지-</t>
    </r>
    <r>
      <rPr>
        <sz val="12"/>
        <color indexed="10"/>
        <rFont val="굴림"/>
        <family val="3"/>
      </rPr>
      <t>통샘</t>
    </r>
  </si>
  <si>
    <t>36.5</t>
  </si>
  <si>
    <t>20</t>
  </si>
  <si>
    <r>
      <t>왕 : 원대병원건너편</t>
    </r>
    <r>
      <rPr>
        <sz val="12"/>
        <rFont val="굴림"/>
        <family val="3"/>
      </rPr>
      <t>-신동제일아파트-신동주민센터-금호어울림아파트-북부시장사거리-북부시장-시청맞은편-중앙시장-창인동성당-중앙사거리-마동사거리-등기소-동익산-삼성아파트-휴먼시아아파트-용궁가든-부평-강경마을-덕실-춘포슈퍼앞-신호-신호-판문-장연마을-사천마을-해전-후상-삼례역-삼례파출소-한별고등학교-삼례시장-</t>
    </r>
    <r>
      <rPr>
        <sz val="12"/>
        <color indexed="10"/>
        <rFont val="굴림"/>
        <family val="3"/>
      </rPr>
      <t>삼례터미널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삼례터미널</t>
    </r>
    <r>
      <rPr>
        <sz val="12"/>
        <rFont val="굴림"/>
        <family val="3"/>
      </rPr>
      <t>-삼례터미널-삼례시장-한별고등학교-삼례파출소-삼례역-후상-해전-사천마을-장연마을-판문-신호-신호-춘포슈퍼앞-덕실-강경마을-부평-용궁가든-휴먼시아아파트-우성아파트-제일아파트-동익산-한양아파트-마동사거리-창인동성당-남창초등학교-익산시청-북부시장-이리공고-배산로터리-북일교회-북중학교-원대사거리-</t>
    </r>
    <r>
      <rPr>
        <sz val="12"/>
        <color indexed="30"/>
        <rFont val="굴림"/>
        <family val="3"/>
      </rPr>
      <t>원대병원건너편</t>
    </r>
  </si>
  <si>
    <t>23.7</t>
  </si>
  <si>
    <r>
      <t>왕 : 원대병원건너편</t>
    </r>
    <r>
      <rPr>
        <sz val="12"/>
        <rFont val="굴림"/>
        <family val="3"/>
      </rPr>
      <t>-신동제일아파트-신동주민센터-금호어울림아파트-북부시장사거리-북부시장-시청맞은편-중앙시장-창인동성당-중앙사거리-마동사거리-등기소-동익산-삼성아파트-휴먼시아아파트-용궁가든-부평-강경마을-덕실-춘포슈퍼앞-신호-신호-판문-장연마을-사천마을-해전-후상-삼례역-삼례파출소-한별고등학교-삼례시장-삼례터미널-삼례터미널-삼례농협-가인-주공아파트-학오마을-청암조경-구봉-사덕-이거-평화촌-갈전-</t>
    </r>
    <r>
      <rPr>
        <sz val="12"/>
        <color indexed="10"/>
        <rFont val="굴림"/>
        <family val="3"/>
      </rPr>
      <t>왕궁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왕궁</t>
    </r>
    <r>
      <rPr>
        <sz val="12"/>
        <color indexed="8"/>
        <rFont val="굴림"/>
        <family val="3"/>
      </rPr>
      <t>-갈전-평화촌-구봉-익산농장-왕궁남초교-주공A-대영A-삼례터미널-삼례공고-삼례역-후정리-중혜전-사천-익산교-판문-춘포-덕실-토다리-용강-우남A-삼성A-동익산-등기소-마동사거리-중앙사거리-중앙시장-익산시청-북부시장-배산사거리-삼양식품-북중-원대사거리-</t>
    </r>
    <r>
      <rPr>
        <sz val="12"/>
        <color indexed="12"/>
        <rFont val="굴림"/>
        <family val="3"/>
      </rPr>
      <t>원대병원</t>
    </r>
  </si>
  <si>
    <t>39</t>
  </si>
  <si>
    <r>
      <t>강경우체국</t>
    </r>
    <r>
      <rPr>
        <sz val="12"/>
        <rFont val="굴림"/>
        <family val="3"/>
      </rPr>
      <t>-강변타운-대흥시장-법원-조흥아파트-하작-수월-면사무소.주민자치센터-신리-석곡-동촌-화정-방축-미동-내촌-교항-진기-두여-원두-부사관학교-부사관학교-여산중앙교회-여산합동정류소-여산합동정류소-여산농협-교창-석교-신리-신막-독양마을-여산삼거리-시대-안림-동고도교차로-교동-익산중고등학교.루동-금마시장-</t>
    </r>
    <r>
      <rPr>
        <sz val="12"/>
        <color indexed="10"/>
        <rFont val="굴림"/>
        <family val="3"/>
      </rPr>
      <t>금마공용버스터미널-금마공용버스터미널</t>
    </r>
    <r>
      <rPr>
        <sz val="12"/>
        <rFont val="굴림"/>
        <family val="3"/>
      </rPr>
      <t>-코러스마트-용정-구기-서성마을-쌍능-석왕마을-석왕-석왕-상떼힐CC-기안아파트건너편-종합경기장.파출소옆-원팔봉-우남아파트-화물터미널-어양주공6차아파트-영등부영아파트건너편-영등비사벌아파트-영등제일아파트-영등제일아파트-익산보건소-신동제일아파트-신동주민센터-금호어울림아파트-북부시장사거리-북부시장-시청맞은편-중앙시장-창인동성당-중앙사거리-중앙시장-익산역-평화삼거리-</t>
    </r>
    <r>
      <rPr>
        <sz val="12"/>
        <color indexed="30"/>
        <rFont val="굴림"/>
        <family val="3"/>
      </rPr>
      <t>익산터미널</t>
    </r>
  </si>
  <si>
    <t>33.9</t>
  </si>
  <si>
    <r>
      <t>익산터미널</t>
    </r>
    <r>
      <rPr>
        <sz val="12"/>
        <rFont val="굴림"/>
        <family val="3"/>
      </rPr>
      <t>-제일고-역전.삼광교회-대한통운-창인동성당-남창초등학교-익산시청-북부시장-금호어울림아파트-신동주민센터-익산보건소-영등제일아파트-제일1차아파트-영등비사벌아파트-부영아파트-주공아파트-부송동신아파트-송백주공아파트-우남아파트-익산소방서-팔봉동사무소-팔봉기안아파트-상떼힐CC-석왕-석왕마을-쌍능-서성마을-구기-용정-금마공용버스터미널-금마공용버스터미널-코러스마트-금마시장-익산중고등학교.루동-교동-동고도교차로-안림-시대-화곡-여산삼거리-연명-독양마을-신막-신리-석교-교창-여산농협-</t>
    </r>
    <r>
      <rPr>
        <sz val="12"/>
        <color indexed="10"/>
        <rFont val="굴림"/>
        <family val="3"/>
      </rPr>
      <t>여산합동정류소</t>
    </r>
  </si>
  <si>
    <t>36.6</t>
  </si>
  <si>
    <r>
      <t>익산터미널</t>
    </r>
    <r>
      <rPr>
        <sz val="12"/>
        <rFont val="굴림"/>
        <family val="3"/>
      </rPr>
      <t>-제일고-역전.삼광교회-대한통운-창인동성당-남창초등학교-익산시청-북부시장-금호어울림아파트-신동주민센터-익산보건소-영등제일아파트-제일1차아파트-영등비사벌아파트-부영아파트-주공아파트-부송동신아파트-송백주공아파트-우남아파트-익산소방서-팔봉동사무소-팔봉기안아파트-상떼힐CC-석왕-석왕마을-쌍능-서성마을-구기-용정-금마공용버스터미널-금마공용버스터미널-코러스마트-금마시장-익산중고등학교.루동-교동-동고도교차로-안림-시대-화곡-여산삼거리-연명-독양마을-신막-신리-석교-교창-여산농협-여산합동정류소-여산합동정류소-여산중앙교회-부사관학교-부사관학교-원두-두여-진기-교항-내촌-미동-방축-화정-동촌-석곡-신리-면사무소.주민자치센터-수월-하작-조흥아파트-법원-강경역-시외버스터미널-논산경찰서-</t>
    </r>
    <r>
      <rPr>
        <sz val="12"/>
        <color indexed="10"/>
        <rFont val="굴림"/>
        <family val="3"/>
      </rPr>
      <t>강경우체국</t>
    </r>
  </si>
  <si>
    <t>38</t>
  </si>
  <si>
    <r>
      <t>익산터미널</t>
    </r>
    <r>
      <rPr>
        <sz val="12"/>
        <rFont val="굴림"/>
        <family val="3"/>
      </rPr>
      <t>-제일고-역전.삼광교회-대한통운-창인동성당-남창초등학교-익산시청-북부시장-금호어울림아파트-신동주민센터-익산보건소-영등제일아파트-제일1차아파트-영등비사벌아파트-부영아파트-주공아파트-부송동신아파트-송백주공아파트-우남아파트-익산소방서-팔봉동사무소-팔봉기안아파트-상떼힐CC-석왕-석왕마을-쌍능-서성마을-구기-용정-금마공용버스터미널-금마공용버스터미널-코러스마트-금마시장-익산중고등학교.루동-교동-동고도교차로-안림-시대-화곡-여산삼거리-연명-독양마을-신막-신리-석교-교창-여산농협-여산합동정류소-여산합동정류소-여산중앙교회-부사관학교-옥금-</t>
    </r>
    <r>
      <rPr>
        <sz val="12"/>
        <color indexed="10"/>
        <rFont val="굴림"/>
        <family val="3"/>
      </rPr>
      <t>옥금</t>
    </r>
  </si>
  <si>
    <t>35.8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</si>
  <si>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동지-삼양-입산-송산마을-송산-성치-용안초등학교-용안-자라부락-구산-농소-금지-나암-화북-법원-강경역-시외버스터미널-논산경찰서-</t>
    </r>
    <r>
      <rPr>
        <sz val="12"/>
        <color indexed="10"/>
        <rFont val="굴림"/>
        <family val="3"/>
      </rPr>
      <t>강경우체국</t>
    </r>
  </si>
  <si>
    <t>35.5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</si>
  <si>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동지-삼양-안대동-화정-연화-흥왕-돈산-용동면사무소-삼정-신왕마을-비야-두무-신덕-수월-하작-조흥아파트-법원-강경역-시외버스터미널-논산경찰서-</t>
    </r>
    <r>
      <rPr>
        <sz val="12"/>
        <color indexed="10"/>
        <rFont val="굴림"/>
        <family val="3"/>
      </rPr>
      <t>강경우체국</t>
    </r>
  </si>
  <si>
    <t>12.2</t>
  </si>
  <si>
    <r>
      <t>왕 : 익산터미널</t>
    </r>
    <r>
      <rPr>
        <sz val="12"/>
        <rFont val="굴림"/>
        <family val="3"/>
      </rPr>
      <t>-평화동사무소-남부시장-중앙초교-창인동성당-남창초등학교-익산시청-북부시장-금호어울림아파트-신동주민센터-익산보건소-영등제일아파트-제일1차아파트-영등비사벌아파트-부영아파트-주공아파트-부송동신아파트-송백주공아파트-</t>
    </r>
    <r>
      <rPr>
        <sz val="12"/>
        <color indexed="10"/>
        <rFont val="굴림"/>
        <family val="3"/>
      </rPr>
      <t>동아아파트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부송초등학교</t>
    </r>
    <r>
      <rPr>
        <sz val="12"/>
        <rFont val="굴림"/>
        <family val="3"/>
      </rPr>
      <t>-2공단사거리-부송초등학교-한국통신-부송우체국-부송주공1단지-어양주공6차아파트-영등부영아파트건너편-영등비사벌아파트-영등제일아파트-영등제일아파트-익산보건소-신동제일아파트-신동주민센터-금호어울림아파트-북부시장사거리-북부시장-시청맞은편-중앙시장-창인동성당-중앙사거리-남부시장-평화사거리-</t>
    </r>
    <r>
      <rPr>
        <sz val="12"/>
        <color indexed="30"/>
        <rFont val="굴림"/>
        <family val="3"/>
      </rPr>
      <t>익산터미널</t>
    </r>
  </si>
  <si>
    <t>12.4</t>
  </si>
  <si>
    <r>
      <t>왕 : 익산터미널</t>
    </r>
    <r>
      <rPr>
        <sz val="12"/>
        <rFont val="굴림"/>
        <family val="3"/>
      </rPr>
      <t>-제일고-역전.삼광교회-익산역-서초등학교-모현사거리-남바위-이리공고후문-배산로터리-북일교회-북중학교-원대사거리-원대병원건너편-익산보건소-영등제일아파트-제일1차아파트-영등비사벌아파트-부영아파트-주공아파트-부송동신아파트-송백주공아파트-</t>
    </r>
    <r>
      <rPr>
        <sz val="12"/>
        <color indexed="10"/>
        <rFont val="굴림"/>
        <family val="3"/>
      </rPr>
      <t>동아아파트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동아아파트</t>
    </r>
    <r>
      <rPr>
        <sz val="12"/>
        <rFont val="굴림"/>
        <family val="3"/>
      </rPr>
      <t>-부송초등학교-2공단사거리-부송초등학교-한국통신-부송우체국-부송주공1단지-어양주공6차아파트-영등부영아파트건너편-영등비사벌아파트-영등제일아파트-영등제일아파트-익산보건소-원대병원앞-원대사거리-삼양식품-이리공고후문-남바위-서초등학교-익산역-익산역-평화삼거리-</t>
    </r>
    <r>
      <rPr>
        <sz val="12"/>
        <color indexed="30"/>
        <rFont val="굴림"/>
        <family val="3"/>
      </rPr>
      <t>익산터미널</t>
    </r>
  </si>
  <si>
    <t>12.6</t>
  </si>
  <si>
    <r>
      <t>동산휴먼시아아파트</t>
    </r>
    <r>
      <rPr>
        <sz val="12"/>
        <rFont val="굴림"/>
        <family val="3"/>
      </rPr>
      <t>-동산동삼호아파트-동산동주공아파트-동산동비사벌아파트-마동성당-교육청-마동사거리-중앙사거리-중앙시장-익산역-서초등학교-남창초등학교-국민생활관-이리남중-마동주공아파트-마동신협-영동성당-영등제일2차아파트-동신아파트-비사벌아파트-현대아파트-주공아파트-이리부천초등학교-부송우체국-동신아파트-송백마을아파트앞-</t>
    </r>
    <r>
      <rPr>
        <sz val="12"/>
        <color indexed="10"/>
        <rFont val="굴림"/>
        <family val="3"/>
      </rPr>
      <t>동아아파트</t>
    </r>
    <r>
      <rPr>
        <sz val="12"/>
        <rFont val="굴림"/>
        <family val="3"/>
      </rPr>
      <t>-동아아파트-송백마을아파트-동신아파트-부송우체국-부송주공1단지-주공아파트-현대아파트-영등우남아파트-비사벌아파트-제일1차아파트-영등제일2차아파트-혜성성결교회-영등주공아파트-마동신협-마동주공아파트-이리남중-국민생활관-남창초등학교-서초등학교-익산역-풍년제과-중앙사거리-교육청-마동성당-동산동비사벌아파트-동산동주공아파트-동산동삼호아파트-</t>
    </r>
    <r>
      <rPr>
        <sz val="12"/>
        <color indexed="30"/>
        <rFont val="굴림"/>
        <family val="3"/>
      </rPr>
      <t>동산휴먼시아아파트</t>
    </r>
  </si>
  <si>
    <t>15.1</t>
  </si>
  <si>
    <t>13.9</t>
  </si>
  <si>
    <r>
      <t>동산휴먼시아아파트</t>
    </r>
    <r>
      <rPr>
        <sz val="12"/>
        <rFont val="굴림"/>
        <family val="3"/>
      </rPr>
      <t>-동산동삼호아파트-동산동주공아파트-동산동비사벌아파트-마동성당-교육청-마동사거리-중앙사거리-중앙시장-익산역-서초등학교-남창초등학교-국민생활관-이리남중-마동주공아파트-마동신협-영동성당-영등제일2차아파트-동신아파트-비사벌아파트-현대아파트-주공아파트-이리부천초등학교-부송우체국-동신아파트-송백마을아파트앞-동아아파트-동아아파트-우남아파트-우남아파트-</t>
    </r>
    <r>
      <rPr>
        <sz val="12"/>
        <color indexed="10"/>
        <rFont val="굴림"/>
        <family val="3"/>
      </rPr>
      <t>익산문화체육센터</t>
    </r>
    <r>
      <rPr>
        <sz val="12"/>
        <rFont val="굴림"/>
        <family val="3"/>
      </rPr>
      <t>-익산문화체육센터-동아아파트-송백마을아파트-동신아파트-부송우체국-부송주공1단지-주공아파트-현대아파트-영등우남아파트-비사벌아파트-제일1차아파트-영등제일2차아파트-혜성성결교회-영등주공아파트-마동신협-마동주공아파트-이리남중-국민생활관-남창초등학교-서초등학교-익산역-풍년제과-중앙사거리-교육청-마동성당-동산동비사벌아파트-동산동주공아파트-동산동삼호아파트-</t>
    </r>
    <r>
      <rPr>
        <sz val="12"/>
        <color indexed="12"/>
        <rFont val="굴림"/>
        <family val="3"/>
      </rPr>
      <t>동산휴먼시아아파트</t>
    </r>
  </si>
  <si>
    <t>14.5</t>
  </si>
  <si>
    <r>
      <t>동산휴먼시아아파트</t>
    </r>
    <r>
      <rPr>
        <sz val="12"/>
        <rFont val="굴림"/>
        <family val="3"/>
      </rPr>
      <t>-동산동삼호아파트-동산동주공아파트-동산동비사벌아파트-마동성당-교육청-마동사거리-중앙사거리-중앙시장-익산역-서초등학교-남창초등학교-국민생활관-이리남중-마동주공아파트-마동신협-영동성당-영등제일2차아파트-동신아파트-비사벌아파트-현대아파트-주공아파트-이리부천초등학교-부송우체국-동신아파트-송백마을아파트앞-우남아파트-우남아파트-</t>
    </r>
    <r>
      <rPr>
        <sz val="12"/>
        <color indexed="10"/>
        <rFont val="굴림"/>
        <family val="3"/>
      </rPr>
      <t>원광중고등학교</t>
    </r>
    <r>
      <rPr>
        <sz val="12"/>
        <rFont val="굴림"/>
        <family val="3"/>
      </rPr>
      <t>-이리팔봉초등학교-종합경기장.파출소옆-원팔봉-동아아파트-송백마을아파트-동신아파트-부송우체국-부송주공1단지-주공아파트-현대아파트-영등우남아파트-비사벌아파트-제일1차아파트-영등제일2차아파트-혜성성결교회-영등주공아파트-마동신협-마동주공아파트-이리남중-국민생활관-남창초등학교-서초등학교-익산역-풍년제과-중앙사거리-교육청-마동성당-동산동비사벌아파트-동산동주공아파트-동산동삼호아파트-</t>
    </r>
    <r>
      <rPr>
        <sz val="12"/>
        <color indexed="12"/>
        <rFont val="굴림"/>
        <family val="3"/>
      </rPr>
      <t>동산휴먼시아아파트</t>
    </r>
  </si>
  <si>
    <t>7.98</t>
  </si>
  <si>
    <r>
      <t>익산터미널</t>
    </r>
    <r>
      <rPr>
        <sz val="12"/>
        <rFont val="굴림"/>
        <family val="3"/>
      </rPr>
      <t>-제일고-역전.삼광교회-익산역-서초등학교-모현사거리-남바위-이리공고후문-배산로터리-북일교회-북중학교-원대사거리-원대병원건너편-익산보건소-영등제일아파트-우남샘물타운아파트-제일3차아파트-익산시민공원-어양주공8단지-부송공원-</t>
    </r>
    <r>
      <rPr>
        <sz val="12"/>
        <color indexed="10"/>
        <rFont val="굴림"/>
        <family val="3"/>
      </rPr>
      <t>부영5차아파트</t>
    </r>
    <r>
      <rPr>
        <sz val="12"/>
        <rFont val="굴림"/>
        <family val="3"/>
      </rPr>
      <t>-부영5차-삼성동주민센터-어양주공8단지-그랜드타운-제일3차아파트-우남샘물타운아파트-영등제일아파트-익산보건소-원대병원앞-원대사거리-삼양식품-이리공고후문-남바위-서초등학교-익산역-익산역-평화삼거리-</t>
    </r>
    <r>
      <rPr>
        <sz val="12"/>
        <color indexed="12"/>
        <rFont val="굴림"/>
        <family val="3"/>
      </rPr>
      <t>익산터미널</t>
    </r>
  </si>
  <si>
    <t>17.5</t>
  </si>
  <si>
    <r>
      <t>미륵사지</t>
    </r>
    <r>
      <rPr>
        <sz val="12"/>
        <rFont val="굴림"/>
        <family val="3"/>
      </rPr>
      <t>-교육연수원-고려석재-종평-부대앞-금마소방서-대장-금마공용버스터미널-금마공용버스터미널-코러스마트-용정-구기-서성마을-쌍능-석왕마을-석왕-석왕-상떼힐CC-기안아파트건너편-종합경기장.파출소옆-원팔봉-우남아파트-화물터미널-어양주공6차아파트-영등부영아파트건너편-영등비사벌아파트-영등제일아파트-영등제일아파트-익산보건소-원대병원앞-원대사거리-삼양식품-배산우림아파트-원여고-모현동신아파트-익산보훈지청-배산휴먼시아5단지아파트-</t>
    </r>
    <r>
      <rPr>
        <sz val="12"/>
        <color indexed="10"/>
        <rFont val="굴림"/>
        <family val="3"/>
      </rPr>
      <t>항가메</t>
    </r>
  </si>
  <si>
    <t>9.64</t>
  </si>
  <si>
    <r>
      <t>부영5차아파트</t>
    </r>
    <r>
      <rPr>
        <sz val="12"/>
        <rFont val="굴림"/>
        <family val="3"/>
      </rPr>
      <t>-부영5차-삼성동주민센터-어양주공8단지-그랜드타운-우남그랜드타운-영등2동주민센터-이리동초등학교-비사벌아파트-동신아파트-신일아파트-약촌.신일아파트-주공아파트-영등주공아파트-마동신협-전북기계공고-시청-남창초등학교-서초등학교-익산역-풍년제과-중앙사거리-마동사거리-등기소-동익산-삼성아파트-휴먼시아아파트-</t>
    </r>
    <r>
      <rPr>
        <sz val="12"/>
        <color indexed="10"/>
        <rFont val="굴림"/>
        <family val="3"/>
      </rPr>
      <t>동산우남아파트</t>
    </r>
    <r>
      <rPr>
        <sz val="12"/>
        <rFont val="굴림"/>
        <family val="3"/>
      </rPr>
      <t>-동산우남아파트-휴먼시아아파트-우성아파트-제일아파트-동익산-한양아파트-마동사거리-중앙사거리-중앙시장-익산역-서초등학교-남창초등학교-시청-기계공고-마동신협-영동성당-주공아파트-신일아파트-신일아파트-동신아파트-비사벌아파트-이리동초등학교-영등2동주민센터-우남그랜드타운-익산시민공원-어양주공8단지-부송공원-</t>
    </r>
    <r>
      <rPr>
        <sz val="12"/>
        <color indexed="12"/>
        <rFont val="굴림"/>
        <family val="3"/>
      </rPr>
      <t>부영5차아파트</t>
    </r>
  </si>
  <si>
    <r>
      <t>부영5차아파트</t>
    </r>
    <r>
      <rPr>
        <sz val="12"/>
        <rFont val="굴림"/>
        <family val="3"/>
      </rPr>
      <t>-부영5차-삼성동주민센터-어양주공8단지-그랜드타운-우남그랜드타운-영등2동주민센터-이리동초등학교-비사벌아파트-동신아파트-신일아파트-약촌.신일아파트-주공아파트-영등주공아파트-마동신협-전북기계공고-시청-남창초등학교-서초등학교-익산역-풍년제과-중앙사거리-마동사거리-등기소-동익산-삼성아파트-휴먼시아아파트-</t>
    </r>
    <r>
      <rPr>
        <sz val="12"/>
        <color indexed="10"/>
        <rFont val="굴림"/>
        <family val="3"/>
      </rPr>
      <t>금곡</t>
    </r>
  </si>
  <si>
    <t>9.9</t>
  </si>
  <si>
    <r>
      <rPr>
        <sz val="12"/>
        <color indexed="30"/>
        <rFont val="굴림"/>
        <family val="3"/>
      </rPr>
      <t>부영5차</t>
    </r>
    <r>
      <rPr>
        <sz val="12"/>
        <rFont val="굴림"/>
        <family val="3"/>
      </rPr>
      <t>-삼성동주민센터-어양주공8단지-그랜드타운-우남그랜드타운-영등2동주민센터-이리동초등학교-비사벌아파트-동신아파트-신일아파트-약촌.신일아파트-주공아파트-영등주공아파트-마동신협-전북기계공고-시청-남창초등학교-서초등학교-익산역-풍년제과-중앙사거리-마동사거리-등기소-동익산-삼성아파트-휴먼시아아파트-동산우남아파트-동산우남아파트-휴먼시아아파트-우성아파트-제일아파트-동익산-한양아파트-마동사거리-중앙사거리-중앙시장-익산역-서초등학교-남창초등학교-익산시청-북부시장-남성고-성모병원-주공아파트-신일아파트-신일아파트-동신아파트-비사벌아파트-이리동초등학교-영등2동주민센터-우남그랜드타운-익산시민공원-어양주공8단지-부송공원-송정-송정-</t>
    </r>
    <r>
      <rPr>
        <sz val="12"/>
        <color indexed="10"/>
        <rFont val="굴림"/>
        <family val="3"/>
      </rPr>
      <t>어곳마을</t>
    </r>
  </si>
  <si>
    <t>7.6</t>
  </si>
  <si>
    <r>
      <t xml:space="preserve">장신A
</t>
    </r>
    <r>
      <rPr>
        <sz val="12"/>
        <color indexed="10"/>
        <rFont val="돋움"/>
        <family val="3"/>
      </rPr>
      <t>어양동사무소</t>
    </r>
  </si>
  <si>
    <r>
      <t>장신휴먼시아아파트</t>
    </r>
    <r>
      <rPr>
        <sz val="12"/>
        <rFont val="굴림"/>
        <family val="3"/>
      </rPr>
      <t>-장신휴먼시아1아파트-장신휴먼시아2차아파트-장신휴먼시아3차아파트-모현도서관-배산휴먼시아4차건너편-익산보훈지청-모현동신아파트-원여고-배산우림아파트-배산로터리-북일교회-북중학교-원대사거리-원대병원건너편-익산보건소-영등제일아파트-제일1차아파트-영등비사벌아파트-부영아파트-어양동주민센터-이편한세상아파트-</t>
    </r>
    <r>
      <rPr>
        <sz val="12"/>
        <color indexed="10"/>
        <rFont val="굴림"/>
        <family val="3"/>
      </rPr>
      <t>어양공원</t>
    </r>
    <r>
      <rPr>
        <sz val="12"/>
        <rFont val="굴림"/>
        <family val="3"/>
      </rPr>
      <t>-영등부영아파트건너편-영등비사벌아파트-영등제일아파트-영등제일아파트-익산보건소-원대병원앞-원대사거리-삼양식품-배산우림아파트-원여고-모현동신아파트-익산보훈지청-배산휴먼시아4차아파트-배산1차부영아파트-장신휴먼시아3차아파트-장신휴먼시아2차아파트-</t>
    </r>
    <r>
      <rPr>
        <sz val="12"/>
        <color indexed="12"/>
        <rFont val="굴림"/>
        <family val="3"/>
      </rPr>
      <t>장신휴먼시아아파트</t>
    </r>
  </si>
  <si>
    <t>8.385</t>
  </si>
  <si>
    <r>
      <t>왕 : 배산체육공원</t>
    </r>
    <r>
      <rPr>
        <sz val="12"/>
        <rFont val="굴림"/>
        <family val="3"/>
      </rPr>
      <t>-익산보훈지청-배산휴먼시아5단지아파트-배산1차부영아파트-장신휴먼시아3차아파트-장신휴먼시아2차아파트-남중학교-송학현대아파트-영무예다음아파트-송학동성당-평화삼거리-익산터미널-익산터미널-평화동사무소-원예농협-동익산-삼성아파트-휴먼시아아파트-동산휴먼시아아파트-</t>
    </r>
    <r>
      <rPr>
        <sz val="12"/>
        <color indexed="10"/>
        <rFont val="굴림"/>
        <family val="3"/>
      </rPr>
      <t>동산동삼호아파트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복: 동산동삼호아파트</t>
    </r>
    <r>
      <rPr>
        <sz val="12"/>
        <rFont val="굴림"/>
        <family val="3"/>
      </rPr>
      <t>-동산동주공아파트-동산동비사벌아파트-마동-주현신협-동익산-원예농협-평화사거리-익산터미널-익산터미널-평화삼거리-송학동성당-영무예다음아파트-송학현대아파트-모현 에코르아파트-장신휴먼시아-장신휴먼시아2차아파트-장신휴먼시아3차아파트-모현도서관-</t>
    </r>
    <r>
      <rPr>
        <sz val="12"/>
        <color indexed="30"/>
        <rFont val="굴림"/>
        <family val="3"/>
      </rPr>
      <t>배산체육공원</t>
    </r>
  </si>
  <si>
    <t>14.6</t>
  </si>
  <si>
    <t>16</t>
  </si>
  <si>
    <t>종착</t>
  </si>
  <si>
    <t>참고 3 : 익산역 -&gt; 터미널 -&gt; 학곤 -&gt; 오산초교 -&gt; 상아 -&gt; 서수, 임피, 하장곤</t>
  </si>
  <si>
    <r>
      <t xml:space="preserve">참고1  </t>
    </r>
    <r>
      <rPr>
        <b/>
        <sz val="11"/>
        <color indexed="8"/>
        <rFont val="돋움"/>
        <family val="3"/>
      </rPr>
      <t>상정 06:20 → 월현리당산6:30 → 터미널6:58 → 익산역7:08 →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</si>
  <si>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강좌-우담마을-내가전마을-외가전-농원-봉산마을-부용-부용-월연대-영동-영동-개토-송죽-거북-용지종점-용지중-예촌-예촌마을-신리-마교마을-모산-모산종점-모산종점-신암-천수동마을입구-비룡.천수동입구-비룡마을-신흥리-마다리-원마다리-</t>
    </r>
    <r>
      <rPr>
        <sz val="12"/>
        <color indexed="10"/>
        <rFont val="굴림"/>
        <family val="3"/>
      </rPr>
      <t>마다리</t>
    </r>
    <r>
      <rPr>
        <sz val="12"/>
        <color indexed="10"/>
        <rFont val="굴림"/>
        <family val="3"/>
      </rPr>
      <t xml:space="preserve">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마다리</t>
    </r>
    <r>
      <rPr>
        <sz val="12"/>
        <rFont val="굴림"/>
        <family val="3"/>
      </rPr>
      <t>-신흥리-비룡마을-비룡.천수동입구-천수동마을입구-신암-모산종점-모산종점-모산-도리실마을-마교마을-신리-예촌마을-예촌-용지중-용지종점-거북-송죽-개토-영동-영동-월연대-부용-부용-봉산마을-농원-외가전-내가전마을-장산-우담-강좌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</si>
  <si>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-평화동사무소-남부시장-중앙초교-중앙사거리-중앙시장-익산역-평화삼거리-동양냉동-원주아파트-목천동-유강리종점-유촌-율포-신정-남계-황산경로당-서리-벽성대학교-외황-존걸-중촌마을입구-두동-중촌-상서-</t>
    </r>
    <r>
      <rPr>
        <sz val="12"/>
        <color indexed="10"/>
        <rFont val="굴림"/>
        <family val="3"/>
      </rPr>
      <t>소음방</t>
    </r>
    <r>
      <rPr>
        <sz val="12"/>
        <color indexed="10"/>
        <rFont val="굴림"/>
        <family val="3"/>
      </rPr>
      <t xml:space="preserve">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소음방</t>
    </r>
    <r>
      <rPr>
        <sz val="12"/>
        <rFont val="굴림"/>
        <family val="3"/>
      </rPr>
      <t>-중촌마을입구-존걸-외황-벽성대학교-서리-황산경로당-남계-신정-율포-유촌-유강리종점-목천동-원주아파트-목상리-우석노인요양병원-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</si>
  <si>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유강리종점-유촌-율포-신정-남계-황산경로당-서리-벽성대학교-외황-존걸-황경-황경-종정초등학교-원조-중조-당산-남조-상상-원삼-성남-</t>
    </r>
    <r>
      <rPr>
        <sz val="12"/>
        <color indexed="10"/>
        <rFont val="굴림"/>
        <family val="3"/>
      </rPr>
      <t>석한</t>
    </r>
    <r>
      <rPr>
        <sz val="12"/>
        <color indexed="10"/>
        <rFont val="굴림"/>
        <family val="3"/>
      </rPr>
      <t xml:space="preserve">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석한</t>
    </r>
    <r>
      <rPr>
        <sz val="12"/>
        <rFont val="굴림"/>
        <family val="3"/>
      </rPr>
      <t>-월현-석한-성남-원상-상상-남조-당산-중조-원조-종정초등학교-황경-황경-존걸-외황-벽성대학교-서리-황산경로당-남계-신정-율포-유촌-유강리종점-목천동-원주아파트-목상리-우석노인요양병원-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</si>
  <si>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유강리종점-유촌-율포-신정-남계-마현-마현-덕광-양반-남당마을-공덕면사무소-원공덕마을-제흥-명천-상조마을-과덕마을-대신-대신-대청리-청하산-제상-자동차엑스포-</t>
    </r>
    <r>
      <rPr>
        <sz val="12"/>
        <color indexed="10"/>
        <rFont val="굴림"/>
        <family val="3"/>
      </rPr>
      <t>청하중</t>
    </r>
    <r>
      <rPr>
        <sz val="12"/>
        <color indexed="10"/>
        <rFont val="굴림"/>
        <family val="3"/>
      </rPr>
      <t xml:space="preserve">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청하중</t>
    </r>
    <r>
      <rPr>
        <sz val="12"/>
        <rFont val="굴림"/>
        <family val="3"/>
      </rPr>
      <t>-관상리-제상-청하산-대신-대신-대신-대신-과덕마을-상조마을-명천-제흥-원공덕마을-공덕면사무소-남당마을-양반-덕광-마현-마현-남계-신정-율포-유촌-유강리종점-목천동-원주아파트-목상리-우석노인요양병원-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</si>
  <si>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유강리종점-유촌-율포-신정-남계-황산경로당-서리-벽성대학교-외황-존걸-황경-황경-종정초등학교-복지-복지-원조-중조-당산-남조-대동마을-내죽-내죽-대죽-장산-</t>
    </r>
    <r>
      <rPr>
        <sz val="12"/>
        <color indexed="10"/>
        <rFont val="굴림"/>
        <family val="3"/>
      </rPr>
      <t>만경터미널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만경터미널</t>
    </r>
    <r>
      <rPr>
        <sz val="12"/>
        <rFont val="굴림"/>
        <family val="3"/>
      </rPr>
      <t>-장산-대죽-내죽-내죽-대동마을-남조-당산-중조-원조-복지-복지-종정초등학교-황경-황경-존걸-외황-벽성대학교-서리-황산경로당-남계-신정-율포-유촌-유강리종점-목천동-원주아파트-목상리-우석노인요양병원-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</si>
  <si>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-평화동사무소-남부시장-중앙초교-중앙사거리-중앙시장-익산역-평화삼거리-동양냉동-원주아파트-목천동-동자마을-수룡마을-동계리-송정입구-저동-회룡-</t>
    </r>
    <r>
      <rPr>
        <sz val="12"/>
        <color indexed="10"/>
        <rFont val="굴림"/>
        <family val="3"/>
      </rPr>
      <t>동촌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동촌</t>
    </r>
    <r>
      <rPr>
        <sz val="12"/>
        <rFont val="굴림"/>
        <family val="3"/>
      </rPr>
      <t>-서촌-동천-회룡-저동-송정입구-동계리-수룡마을-동자마을-유강리종점-목천동-원주아파트-목상리-우석노인요양병원-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</si>
  <si>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-평화동사무소-남부시장-중앙초교-중앙사거리-중앙시장-익산역-평화삼거리-동양냉동-원주아파트-목천동-동자마을-수룡마을-동계리-송정입구-지수-대청리-척산-궁동-동지산-</t>
    </r>
    <r>
      <rPr>
        <sz val="12"/>
        <color indexed="10"/>
        <rFont val="굴림"/>
        <family val="3"/>
      </rPr>
      <t>신창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신창</t>
    </r>
    <r>
      <rPr>
        <sz val="12"/>
        <rFont val="굴림"/>
        <family val="3"/>
      </rPr>
      <t>-동지산-궁동-척산-대청리-지수-송정입구-동계리-수룡마을-동자마을-유강리종점-목천동-원주아파트-목상리-우석노인요양병원-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</si>
  <si>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유강리종점-유촌-율포-신정-남계-마현-마현-덕광-양반-남당마을-공덕면사무소-원공덕마을-제흥-명천-상조마을-과덕마을-대청리-</t>
    </r>
    <r>
      <rPr>
        <sz val="12"/>
        <color indexed="10"/>
        <rFont val="굴림"/>
        <family val="3"/>
      </rPr>
      <t>대신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대신</t>
    </r>
    <r>
      <rPr>
        <sz val="12"/>
        <rFont val="굴림"/>
        <family val="3"/>
      </rPr>
      <t>-과덕마을-상조마을-명천-제흥-원공덕마을-공덕면사무소-남당마을-양반-덕광-마현-마현-남계-신정-율포-유촌-유강리종점-목천동-원주아파트-목상리-우석노인요양병원-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</si>
  <si>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황경</t>
    </r>
    <r>
      <rPr>
        <sz val="12"/>
        <rFont val="굴림"/>
        <family val="3"/>
      </rPr>
      <t>-오교마을-황경-황경-중촌마을입구-두동-중촌-상서-</t>
    </r>
    <r>
      <rPr>
        <sz val="12"/>
        <color indexed="10"/>
        <rFont val="굴림"/>
        <family val="3"/>
      </rPr>
      <t>소음방</t>
    </r>
  </si>
  <si>
    <r>
      <rPr>
        <sz val="12"/>
        <color indexed="30"/>
        <rFont val="굴림"/>
        <family val="3"/>
      </rPr>
      <t>왕(익산역발18:58) : 원여고</t>
    </r>
    <r>
      <rPr>
        <sz val="12"/>
        <rFont val="굴림"/>
        <family val="3"/>
      </rPr>
      <t>-익산경찰서-모현현대4아파트-모현현대6차아파트-모현동주민센터-서초등학교-익산역-익산역-</t>
    </r>
    <r>
      <rPr>
        <sz val="12"/>
        <color indexed="10"/>
        <rFont val="굴림"/>
        <family val="3"/>
      </rPr>
      <t>평화삼거리-터미널-터미널-클래지움A-학곤-광양-오산우체국-상아</t>
    </r>
    <r>
      <rPr>
        <sz val="12"/>
        <rFont val="굴림"/>
        <family val="3"/>
      </rPr>
      <t>-내검마을-백제고입구-중흥마을-영만초교-신평-평영-신정-영창-신기-창성-용성마을-용회-서수삼거리-독자개-임피중학교-오일마을-남상-남상-임피-남상-축산마을-계남-복우마을-신장-서울주유소-마룡-산간-신관원-서수농공-서수농공단지-</t>
    </r>
    <r>
      <rPr>
        <sz val="12"/>
        <color indexed="12"/>
        <rFont val="굴림"/>
        <family val="3"/>
      </rPr>
      <t>하장곤
왕 : 원여고</t>
    </r>
    <r>
      <rPr>
        <sz val="12"/>
        <rFont val="굴림"/>
        <family val="3"/>
      </rPr>
      <t>-익산경찰서-모현현대4아파트-모현현대6차아파트-모현동주민센터-서초등학교-익산역-익산역-평화삼거리-송학동성당-송학동사무소-송학동-송학사거리-송학변전소-학동-가장-외검-내검-내검마을-백제고입구-중흥마을-영만초교-신평-평영-신정-영창-신기-창성-용성마을-용회-서수삼거리-독자개-임피중학교-오일마을-남상-남상-임피-남상-축산마을-계남-복우마을-신장-서울주유소-마룡-산간-신관원-서수농공-서수농공단지-</t>
    </r>
    <r>
      <rPr>
        <sz val="12"/>
        <color indexed="10"/>
        <rFont val="굴림"/>
        <family val="3"/>
      </rPr>
      <t>하장곤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하장곤</t>
    </r>
    <r>
      <rPr>
        <sz val="12"/>
        <rFont val="굴림"/>
        <family val="3"/>
      </rPr>
      <t>-서수농공단지-서수농공-신관원-산간-마룡-서울주유소-신장-복우마을-계남-남상-임피-남상-남상삼거리-남상-오일마을-임피중학교-독자개-용회-용성마을-창성-신기-영창-신정-평영-신평-영만초교-중흥마을-백제고입구-내검마을-외검-가장-학동-송학변전소-송학동-송학동사무소-송학동성당-평화삼거리-익산터미널-익산터미널-평화동사무소-남부시장-중앙초교-창인동성당-남창초등학교-익산시청-북부시장-이리공고-배산우림아파트-</t>
    </r>
    <r>
      <rPr>
        <sz val="12"/>
        <color indexed="30"/>
        <rFont val="굴림"/>
        <family val="3"/>
      </rPr>
      <t>원여고</t>
    </r>
  </si>
  <si>
    <r>
      <t>왕 : 원여고</t>
    </r>
    <r>
      <rPr>
        <sz val="12"/>
        <rFont val="굴림"/>
        <family val="3"/>
      </rPr>
      <t>-익산경찰서-모현현대4아파트-모현현대6차아파트-모현동주민센터-서초등학교-익산역-익산역-평화삼거리-송학동성당-송학동사무소-송학동-송학사거리-송학변전소-학동-가장-외검-내검-내검마을-백제고입구-중흥마을-영만초교-신평-평영-신정-영창-신기-창성-용성마을-용회-서수삼거리-하용전-대령-소령-상갈-중갈-하갈마을-서황-양주-계산-</t>
    </r>
    <r>
      <rPr>
        <sz val="12"/>
        <color indexed="10"/>
        <rFont val="굴림"/>
        <family val="3"/>
      </rPr>
      <t>임피역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임피역</t>
    </r>
    <r>
      <rPr>
        <sz val="12"/>
        <rFont val="굴림"/>
        <family val="3"/>
      </rPr>
      <t>-계산-양주-서황-하갈마을-중갈-상갈-소령-대령마을-하용전-서수삼거리-용회-용성마을-창성-신기-영창-신정-평영-신평-영만초교-중흥마을-백제고입구-내검마을-외검-가장-학동-송학변전소-송학동-송학동사무소-송학동성당-평화삼거리-익산터미널-익산터미널-평화동사무소-남부시장-중앙초교-창인동성당-남창초등학교-익산시청-북부시장-이리공고-배산우림아파트-</t>
    </r>
    <r>
      <rPr>
        <sz val="12"/>
        <color indexed="30"/>
        <rFont val="굴림"/>
        <family val="3"/>
      </rPr>
      <t xml:space="preserve">원여고
</t>
    </r>
    <r>
      <rPr>
        <sz val="12"/>
        <color indexed="10"/>
        <rFont val="굴림"/>
        <family val="3"/>
      </rPr>
      <t>복(임피발10:23) : 임피역</t>
    </r>
    <r>
      <rPr>
        <sz val="12"/>
        <rFont val="굴림"/>
        <family val="3"/>
      </rPr>
      <t>-계산-양주-서황-하갈마을-중갈-상갈-소령-대령마을-하용전-서수삼거리-용회-용성마을-창성-신기-영창-신정-평영-신평-영만초교-중흥마을-백제고입구-내검마을-</t>
    </r>
    <r>
      <rPr>
        <sz val="12"/>
        <color indexed="10"/>
        <rFont val="굴림"/>
        <family val="3"/>
      </rPr>
      <t>상아마을-오산우체국-광양-학곤마을-클래지움A</t>
    </r>
    <r>
      <rPr>
        <sz val="12"/>
        <rFont val="굴림"/>
        <family val="3"/>
      </rPr>
      <t>-익산터미널-익산터미널-평화동사무소-남부시장-중앙초교-창인동성당-남창초등학교-익산시청-북부시장-이리공고-배산우림아파트-</t>
    </r>
    <r>
      <rPr>
        <sz val="12"/>
        <color indexed="30"/>
        <rFont val="굴림"/>
        <family val="3"/>
      </rPr>
      <t>원여고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</si>
  <si>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농수산물도매시장-신광마을-부농마을-송내-야동-야동-남전-북신석-광산-탑천교-접산-용절마을-신복-신동마을-군산I.C-대야검문소-대야사거리-회화나무가든-군산국민체육센터-동오산-</t>
    </r>
    <r>
      <rPr>
        <sz val="12"/>
        <color indexed="10"/>
        <rFont val="굴림"/>
        <family val="3"/>
      </rPr>
      <t xml:space="preserve">대야홈마트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대야홈마트</t>
    </r>
    <r>
      <rPr>
        <sz val="12"/>
        <rFont val="굴림"/>
        <family val="3"/>
      </rPr>
      <t>-대야성당-신동마을-신동마을-신복마을-용절마을-원접산-탑천교-광산-신석마을-남전-야동-야동-송내-부농마을-신광마을-농수산물도매시장-목천동-원주아파트-목상리-우석노인요양병원-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</si>
  <si>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제일고-역전.삼광교회-대한통운-창인동성당-남창초등학교-시청-기계공고-동부시장-일우맨션-1공단사거리-신일아파트-쌍용아파트-중앙체육공원-중앙체육공원-폴리텍대학-부송초등학교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호음-신정-궁평-신흥-상암-사곡-용남마을.보석박물관-연정-양동-여산삼거리-연명-독양마을-신막-신리-석교-</t>
    </r>
    <r>
      <rPr>
        <sz val="12"/>
        <color indexed="10"/>
        <rFont val="굴림"/>
        <family val="3"/>
      </rPr>
      <t>교창
복 : 교창</t>
    </r>
    <r>
      <rPr>
        <sz val="12"/>
        <rFont val="굴림"/>
        <family val="3"/>
      </rPr>
      <t>-덕사마을-현천-마전1리-마전1리.신양-월곡-여산고등학교-여산합동정류소-여산농협-교창-석교-신리-신막-독양마을-양동-연정-용남마을.보석박물관-사곡-상암-신흥-왕궁-궁평-신정-호음-금마공용버스터미널-금마공용버스터미널-코러스마트-용정-구기-서성마을-쌍능-석왕마을-석왕-석왕-상떼힐CC-기안아파트건너편-종합경기장.파출소옆-원팔봉-우남아파트-송백마을아파트-동신아파트-한국통신-부송초등학교-터질목-중앙체육공원-어양아파트-익산초교-약촌.신일아파트-1공단사거리-일우맨션-동부시장-전북기계공고-시청-중앙시장-창인동성당-중앙사거리-중앙시장-익산역-평화삼거리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</si>
  <si>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제일고-역전.삼광교회-대한통운-창인동성당-남창초등학교-시청-기계공고-동부시장-일우맨션-1공단사거리-신일아파트-쌍용아파트-중앙체육공원-중앙체육공원-폴리텍대학-부송초등학교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호음-신정-궁평-신흥-상암-사곡-용남마을.보석박물관-연정-양동-여산삼거리-연명-독양마을-신막-신리-석교-교창-여산농협-여산합동정류소-여산고등학교-월곡-마전1리.신양-마전1리-현천-덕사마을-태성리-</t>
    </r>
    <r>
      <rPr>
        <sz val="12"/>
        <color indexed="10"/>
        <rFont val="굴림"/>
        <family val="3"/>
      </rPr>
      <t>누항
복 : 누항</t>
    </r>
    <r>
      <rPr>
        <sz val="12"/>
        <rFont val="굴림"/>
        <family val="3"/>
      </rPr>
      <t>-누항-태성리-덕사마을-현천-마전1리-마전1리.신양-월곡-여산고등학교-여산합동정류소-여산농협-교창-석교-신리-신막-독양마을-양동-연정-용남마을.보석박물관-사곡-상암-신흥-왕궁-궁평-신정-호음-금마공용버스터미널-금마공용버스터미널-코러스마트-용정-구기-서성마을-쌍능-석왕마을-석왕-석왕-상떼힐CC-기안아파트건너편-종합경기장.파출소옆-원팔봉-우남아파트-송백마을아파트-동신아파트-한국통신-부송초등학교-터질목-중앙체육공원-어양아파트-익산초교-약촌.신일아파트-1공단사거리-일우맨션-동부시장-전북기계공고-시청-중앙시장-창인동성당-중앙사거리-중앙시장-익산역-평화삼거리-</t>
    </r>
    <r>
      <rPr>
        <sz val="12"/>
        <color indexed="30"/>
        <rFont val="굴림"/>
        <family val="3"/>
      </rPr>
      <t>익산터미널</t>
    </r>
  </si>
  <si>
    <r>
      <t>왕 : 배산휴먼시아5단지아파트</t>
    </r>
    <r>
      <rPr>
        <sz val="12"/>
        <rFont val="굴림"/>
        <family val="3"/>
      </rPr>
      <t xml:space="preserve">-모현현대4아파트-익산경찰서-원여고-배산우림아파트-이리공고-북부시장-시청맞은편-중앙시장-창인동성당-중앙사거리-마동사거리-등기소-동익산-삼성아파트-휴먼시아아파트-용궁가든-부평-강경마을-덕실-춘포슈퍼앞-신호-신호-봉개-문종-궁월-반도-신왕마을-어전리-쌍정사원아파트-입석-초삼-발산-상발-왕궁-왕궁-궁평-신정-호음-금마공용버스터미널-금마공용버스터미널-코러스마트-신촌-부상-가좌-가좌마을-용남마을.보석박물관-송신동-익산IC-백제대입구-무관마을-만동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</t>
    </r>
    <r>
      <rPr>
        <sz val="12"/>
        <color indexed="8"/>
        <rFont val="굴림"/>
        <family val="3"/>
      </rPr>
      <t xml:space="preserve"> 금마공용버스터미널</t>
    </r>
    <r>
      <rPr>
        <sz val="12"/>
        <rFont val="굴림"/>
        <family val="3"/>
      </rPr>
      <t>-코러스마트-호음-신정-궁평-왕궁-왕궁-상발-초삼-입석-쌍정사원아파트-어전리-신왕마을-반도-궁월-문종-봉개-신호-신호-춘포슈퍼앞-덕실-강경마을-부평-용궁가든-휴먼시아아파트-우성아파트-제일아파트-동익산-한양아파트-마동사거리-창인동성당-남창초등학교-익산시청-북부시장-이리공고-배산우림아파트-원여고-익산경찰서-모현현대4아파트-배산휴먼시아4차건너편-배산휴먼시아5단지아파트</t>
    </r>
  </si>
  <si>
    <t>6:45
(남부시장 미경유)</t>
  </si>
  <si>
    <t>6:40
(부영3차)</t>
  </si>
  <si>
    <t>21:45
(시장미경유)</t>
  </si>
  <si>
    <t>7:17
(시장미경유)</t>
  </si>
  <si>
    <t>30~60</t>
  </si>
  <si>
    <t>07:30
(동산촌)</t>
  </si>
  <si>
    <t>6:54
(시장미경유)</t>
  </si>
  <si>
    <t>21:10</t>
  </si>
  <si>
    <t>6:10
(백구발)</t>
  </si>
  <si>
    <t>20:17</t>
  </si>
  <si>
    <t>6:50
(백구발)</t>
  </si>
  <si>
    <t>76</t>
  </si>
  <si>
    <t>6:55
(시장미경유)</t>
  </si>
  <si>
    <t>120~240</t>
  </si>
  <si>
    <t>6:50
(가전,마다리)</t>
  </si>
  <si>
    <t>21:17</t>
  </si>
  <si>
    <t>6:30
(상정)</t>
  </si>
  <si>
    <t>06:40
(관상리)</t>
  </si>
  <si>
    <t>19:43
(터미널)</t>
  </si>
  <si>
    <t>840</t>
  </si>
  <si>
    <t>57</t>
  </si>
  <si>
    <t>95~122</t>
  </si>
  <si>
    <t>21:55</t>
  </si>
  <si>
    <t>115~145</t>
  </si>
  <si>
    <t>80~310</t>
  </si>
  <si>
    <t>6:22</t>
  </si>
  <si>
    <t>157~310</t>
  </si>
  <si>
    <t>25~50</t>
  </si>
  <si>
    <t>6:32(만수동)</t>
  </si>
  <si>
    <t>20:30</t>
  </si>
  <si>
    <t>14</t>
  </si>
  <si>
    <t>80~155</t>
  </si>
  <si>
    <t>8:00(시장미경유)</t>
  </si>
  <si>
    <t>16:10(만수동)</t>
  </si>
  <si>
    <t>85~130</t>
  </si>
  <si>
    <t>100~595</t>
  </si>
  <si>
    <t>6:35</t>
  </si>
  <si>
    <t>6:55</t>
  </si>
  <si>
    <t>6:29</t>
  </si>
  <si>
    <t>93~120</t>
  </si>
  <si>
    <t>7:55</t>
  </si>
  <si>
    <t>38~218</t>
  </si>
  <si>
    <t>6:35(술산발)</t>
  </si>
  <si>
    <t>20:31</t>
  </si>
  <si>
    <t>605</t>
  </si>
  <si>
    <t>49</t>
  </si>
  <si>
    <t>102~109</t>
  </si>
  <si>
    <t>6:30(삼례)</t>
  </si>
  <si>
    <t>8:06(동익산)</t>
  </si>
  <si>
    <t>21:07</t>
  </si>
  <si>
    <t>89</t>
  </si>
  <si>
    <t>80~190</t>
  </si>
  <si>
    <t>22</t>
  </si>
  <si>
    <t>40~190</t>
  </si>
  <si>
    <t>7:49</t>
  </si>
  <si>
    <t>40~228</t>
  </si>
  <si>
    <t>9:49</t>
  </si>
  <si>
    <t>184~221</t>
  </si>
  <si>
    <t>21:37</t>
  </si>
  <si>
    <t>141~173</t>
  </si>
  <si>
    <t>6:17</t>
  </si>
  <si>
    <t>55~110</t>
  </si>
  <si>
    <t>133~143</t>
  </si>
  <si>
    <t>125~149</t>
  </si>
  <si>
    <t>6:25</t>
  </si>
  <si>
    <t>56~84</t>
  </si>
  <si>
    <t>103~179</t>
  </si>
  <si>
    <t>6:02</t>
  </si>
  <si>
    <t>82</t>
  </si>
  <si>
    <t>6:15</t>
  </si>
  <si>
    <t>21:58</t>
  </si>
  <si>
    <t>90</t>
  </si>
  <si>
    <t>655</t>
  </si>
  <si>
    <t>8:17</t>
  </si>
  <si>
    <t>94</t>
  </si>
  <si>
    <t>106~247</t>
  </si>
  <si>
    <t>6:58</t>
  </si>
  <si>
    <t>19:14</t>
  </si>
  <si>
    <t>180~194</t>
  </si>
  <si>
    <t>99</t>
  </si>
  <si>
    <t>190~382</t>
  </si>
  <si>
    <t>6:35(낭산)</t>
  </si>
  <si>
    <t>192~384</t>
  </si>
  <si>
    <t>91</t>
  </si>
  <si>
    <t>6:00(성당포)</t>
  </si>
  <si>
    <t>98</t>
  </si>
  <si>
    <t>46~192</t>
  </si>
  <si>
    <t>7:15</t>
  </si>
  <si>
    <t>21:24</t>
  </si>
  <si>
    <t>86</t>
  </si>
  <si>
    <t>192~194</t>
  </si>
  <si>
    <t>6:25
(송천발)</t>
  </si>
  <si>
    <t>82~96</t>
  </si>
  <si>
    <t>180~204</t>
  </si>
  <si>
    <t>16:34</t>
  </si>
  <si>
    <t>87</t>
  </si>
  <si>
    <t>132~240</t>
  </si>
  <si>
    <t>6:53</t>
  </si>
  <si>
    <t>21:01</t>
  </si>
  <si>
    <t>119~385</t>
  </si>
  <si>
    <t>14:48</t>
  </si>
  <si>
    <t>180~190</t>
  </si>
  <si>
    <t>9:12</t>
  </si>
  <si>
    <t>21:46</t>
  </si>
  <si>
    <t>192</t>
  </si>
  <si>
    <t>150~220</t>
  </si>
  <si>
    <t>160~200</t>
  </si>
  <si>
    <t>45</t>
  </si>
  <si>
    <t>155~180</t>
  </si>
  <si>
    <t>6:50(컨트리)</t>
  </si>
  <si>
    <t>150</t>
  </si>
  <si>
    <t>6:38</t>
  </si>
  <si>
    <t>30~110</t>
  </si>
  <si>
    <t>106</t>
  </si>
  <si>
    <t>205</t>
  </si>
  <si>
    <t>6:27</t>
  </si>
  <si>
    <t>21:12</t>
  </si>
  <si>
    <t>95~218</t>
  </si>
  <si>
    <t>17:47</t>
  </si>
  <si>
    <t>45~360</t>
  </si>
  <si>
    <t>62~80</t>
  </si>
  <si>
    <t>180</t>
  </si>
  <si>
    <t>9:16</t>
  </si>
  <si>
    <t>700</t>
  </si>
  <si>
    <t>6:32</t>
  </si>
  <si>
    <t>240~308</t>
  </si>
  <si>
    <t>85</t>
  </si>
  <si>
    <t>5~75</t>
  </si>
  <si>
    <t>6:10</t>
  </si>
  <si>
    <t>22:59</t>
  </si>
  <si>
    <t>95</t>
  </si>
  <si>
    <t>40~65</t>
  </si>
  <si>
    <t>93</t>
  </si>
  <si>
    <t>120~180</t>
  </si>
  <si>
    <t>21:57</t>
  </si>
  <si>
    <t>21</t>
  </si>
  <si>
    <t>60~120</t>
  </si>
  <si>
    <t>22:25</t>
  </si>
  <si>
    <t>124</t>
  </si>
  <si>
    <t>240</t>
  </si>
  <si>
    <t>135~205</t>
  </si>
  <si>
    <t>151</t>
  </si>
  <si>
    <t>10:50</t>
  </si>
  <si>
    <t>6:05</t>
  </si>
  <si>
    <t>30~580</t>
  </si>
  <si>
    <t>210</t>
  </si>
  <si>
    <t>65~340</t>
  </si>
  <si>
    <t>133</t>
  </si>
  <si>
    <t>12~28</t>
  </si>
  <si>
    <t>6:31</t>
  </si>
  <si>
    <t>23</t>
  </si>
  <si>
    <t>55</t>
  </si>
  <si>
    <t>24~336</t>
  </si>
  <si>
    <t>29</t>
  </si>
  <si>
    <t>20~80</t>
  </si>
  <si>
    <t>860</t>
  </si>
  <si>
    <t>8:40</t>
  </si>
  <si>
    <t>330</t>
  </si>
  <si>
    <t>96</t>
  </si>
  <si>
    <t>20~30</t>
  </si>
  <si>
    <t>6:00</t>
  </si>
  <si>
    <t>22:38</t>
  </si>
  <si>
    <t>40~180</t>
  </si>
  <si>
    <t>9~18</t>
  </si>
  <si>
    <t>6:24</t>
  </si>
  <si>
    <t>22:42</t>
  </si>
  <si>
    <t>213</t>
  </si>
  <si>
    <t>6:21</t>
  </si>
  <si>
    <t>22:51</t>
  </si>
  <si>
    <t>114</t>
  </si>
  <si>
    <t>14~42</t>
  </si>
  <si>
    <t>14~84</t>
  </si>
  <si>
    <t>22:18</t>
  </si>
  <si>
    <t>112</t>
  </si>
  <si>
    <t>14~350</t>
  </si>
  <si>
    <t>146</t>
  </si>
  <si>
    <t>9:04</t>
  </si>
  <si>
    <t>18~36</t>
  </si>
  <si>
    <t>90~198</t>
  </si>
  <si>
    <t>202</t>
  </si>
  <si>
    <t>125</t>
  </si>
  <si>
    <t>32</t>
  </si>
  <si>
    <t>15~30</t>
  </si>
  <si>
    <t>152</t>
  </si>
  <si>
    <t>7:35</t>
  </si>
  <si>
    <t>08:53</t>
  </si>
  <si>
    <t>61번 3코스 지원</t>
  </si>
  <si>
    <t>채산, 맹동입구 경유</t>
  </si>
  <si>
    <t>맹동, 채산입구경유</t>
  </si>
  <si>
    <t>4</t>
  </si>
  <si>
    <t>⇒</t>
  </si>
  <si>
    <t>낭산</t>
  </si>
  <si>
    <t>맹동,채산입구경유</t>
  </si>
  <si>
    <t>채산,맹동입구경유</t>
  </si>
  <si>
    <t>9:41</t>
  </si>
  <si>
    <t>60-1(맹동)</t>
  </si>
  <si>
    <t>60-3(중리)</t>
  </si>
  <si>
    <t>60-3(중리,낭산)</t>
  </si>
  <si>
    <t>73번
1코스에서 지원</t>
  </si>
  <si>
    <t>김내과제일고</t>
  </si>
  <si>
    <t>75(신복리)</t>
  </si>
  <si>
    <t>만신(현영리)</t>
  </si>
  <si>
    <t>용순경유</t>
  </si>
  <si>
    <t>용순</t>
  </si>
  <si>
    <t>간촌경유</t>
  </si>
  <si>
    <t>종착</t>
  </si>
  <si>
    <t>터미널착</t>
  </si>
  <si>
    <t>중식</t>
  </si>
  <si>
    <t>석식</t>
  </si>
  <si>
    <t>석식</t>
  </si>
  <si>
    <t>46</t>
  </si>
  <si>
    <t>47</t>
  </si>
  <si>
    <t>49-1</t>
  </si>
  <si>
    <t>52</t>
  </si>
  <si>
    <t>53</t>
  </si>
  <si>
    <t>54</t>
  </si>
  <si>
    <t>노선번호를 클릭하시면 해당 노선의 시간표로 이동합니다.</t>
  </si>
  <si>
    <t>10:26</t>
  </si>
  <si>
    <t>10:48</t>
  </si>
  <si>
    <t>터미널착(식사)</t>
  </si>
  <si>
    <t>6:11(동휴)</t>
  </si>
  <si>
    <t>터미널발(10:02)</t>
  </si>
  <si>
    <t>터미널발(15:56)</t>
  </si>
  <si>
    <t>터미널발(10:03)</t>
  </si>
  <si>
    <t>터미널발(11:35)</t>
  </si>
  <si>
    <t>터미널발(12:25)</t>
  </si>
  <si>
    <t>터미널발(16:43)</t>
  </si>
  <si>
    <t>터미널발(18:01)</t>
  </si>
  <si>
    <t>터미널발(18:17)</t>
  </si>
  <si>
    <t>터미널발(18:55)</t>
  </si>
  <si>
    <t>터미널발(11:47)</t>
  </si>
  <si>
    <r>
      <t xml:space="preserve">※  </t>
    </r>
    <r>
      <rPr>
        <b/>
        <sz val="11"/>
        <color indexed="8"/>
        <rFont val="돋움"/>
        <family val="3"/>
      </rPr>
      <t>중앙지하차도 운행 , 종점변경 동산동 비사벌 → 모현동 휴먼시아5차 A(</t>
    </r>
    <r>
      <rPr>
        <b/>
        <sz val="11"/>
        <color indexed="10"/>
        <rFont val="돋움"/>
        <family val="3"/>
      </rPr>
      <t>일요일, 공휴일 식사시간 종점 : 송학리젠시빌)</t>
    </r>
  </si>
  <si>
    <r>
      <rPr>
        <b/>
        <sz val="18"/>
        <color indexed="12"/>
        <rFont val="HY견고딕"/>
        <family val="1"/>
      </rPr>
      <t xml:space="preserve">41(황등,삼기,금마), 41-1(삼기,간촌,금마)  </t>
    </r>
    <r>
      <rPr>
        <b/>
        <sz val="18"/>
        <color indexed="10"/>
        <rFont val="HY견고딕"/>
        <family val="1"/>
      </rPr>
      <t xml:space="preserve"> : 평일, 토요일 시간표</t>
    </r>
  </si>
  <si>
    <r>
      <rPr>
        <b/>
        <sz val="18"/>
        <color indexed="12"/>
        <rFont val="HY견고딕"/>
        <family val="1"/>
      </rPr>
      <t>41(황등,삼기,금마), 41-1(삼기,간촌,금마)</t>
    </r>
    <r>
      <rPr>
        <b/>
        <sz val="18"/>
        <color indexed="10"/>
        <rFont val="HY견고딕"/>
        <family val="1"/>
      </rPr>
      <t xml:space="preserve">   : 일요일, 공휴일 시간표</t>
    </r>
  </si>
  <si>
    <r>
      <rPr>
        <b/>
        <sz val="18"/>
        <color indexed="12"/>
        <rFont val="HY견고딕"/>
        <family val="1"/>
      </rPr>
      <t>60(금마,함열,자이A), 60-1(금마,검지(맹동),함열,자이A), 60-2(금마,장암,상낭,함열,자이A), 60-3(금마,중리(낭산),함열,자이A)</t>
    </r>
    <r>
      <rPr>
        <b/>
        <sz val="18"/>
        <color indexed="10"/>
        <rFont val="HY견고딕"/>
        <family val="1"/>
      </rPr>
      <t xml:space="preserve"> : 평일, 토요일 시간표</t>
    </r>
  </si>
  <si>
    <r>
      <rPr>
        <b/>
        <sz val="18"/>
        <color indexed="12"/>
        <rFont val="HY견고딕"/>
        <family val="1"/>
      </rPr>
      <t>60(금마,함열,자이A), 60-1(금마,검지(맹동),함열,자이A), 60-2(금마,장암,상낭,함열,자이A), 60-3(금마,중리(낭산),함열,자이A</t>
    </r>
    <r>
      <rPr>
        <b/>
        <sz val="18"/>
        <color indexed="10"/>
        <rFont val="HY견고딕"/>
        <family val="1"/>
      </rPr>
      <t>) : 일요일, 공휴일 시간표</t>
    </r>
  </si>
  <si>
    <r>
      <rPr>
        <b/>
        <sz val="18"/>
        <color indexed="12"/>
        <rFont val="HY견고딕"/>
        <family val="1"/>
      </rPr>
      <t xml:space="preserve">65(금마,삼례), 65-1(금마,발산,왕궁) </t>
    </r>
    <r>
      <rPr>
        <b/>
        <sz val="18"/>
        <color indexed="10"/>
        <rFont val="HY견고딕"/>
        <family val="1"/>
      </rPr>
      <t>: 평일, 토요일 시간표</t>
    </r>
  </si>
  <si>
    <r>
      <rPr>
        <b/>
        <sz val="18"/>
        <color indexed="12"/>
        <rFont val="HY견고딕"/>
        <family val="1"/>
      </rPr>
      <t>65(금마,삼례), 65-1(금마,발산,왕궁)</t>
    </r>
    <r>
      <rPr>
        <b/>
        <sz val="18"/>
        <color indexed="10"/>
        <rFont val="HY견고딕"/>
        <family val="1"/>
      </rPr>
      <t xml:space="preserve"> : 일요일, 공휴일 시간표</t>
    </r>
  </si>
  <si>
    <r>
      <t>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강좌-우담마을-장산-백구정-옥동-백구농공단지-동반월-백구-석담-공술마을-농식품인력개발원-난산-난산삼거리-난산-득룡교-도도리입구-성덕-대흥리-용덕마을-전주IC-시외고속간이터미널-푸른솔아파트-조촌초교-</t>
    </r>
    <r>
      <rPr>
        <sz val="12"/>
        <color indexed="10"/>
        <rFont val="굴림"/>
        <family val="3"/>
      </rPr>
      <t>동산동우체국</t>
    </r>
  </si>
  <si>
    <r>
      <t>익산터미널</t>
    </r>
    <r>
      <rPr>
        <sz val="12"/>
        <rFont val="굴림"/>
        <family val="3"/>
      </rPr>
      <t>-평화동사무소-남부시장-중앙초교-중앙사거리-중앙시장-익산역-익산역-평화삼거리-동양냉동-원주아파트-목천동-강좌-우담마을-장산-백구정-옥동-백구농공단지-동반월-백구-석담-공술마을-농식품인력개발원-난산-마전-구담-동계마을-</t>
    </r>
    <r>
      <rPr>
        <sz val="12"/>
        <color indexed="10"/>
        <rFont val="굴림"/>
        <family val="3"/>
      </rPr>
      <t>고잔</t>
    </r>
  </si>
  <si>
    <r>
      <t>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강좌-우담마을-장산-백구정-옥동-백구농공단지-동반월-백구-석담-공술마을-농식품인력개발원-난산-난산삼거리-청산마을-영천마을-산지촌마을-춘강-춘강사거리-묘동-</t>
    </r>
    <r>
      <rPr>
        <sz val="12"/>
        <color indexed="10"/>
        <rFont val="굴림"/>
        <family val="3"/>
      </rPr>
      <t>영등</t>
    </r>
  </si>
  <si>
    <r>
      <t>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강좌-우담마을-장산-백구정-옥동-백구농공단지-동반월-백구-석담-공술마을-농식품인력개발원-난산-난산삼거리-청산마을-영천마을-산지촌마을-춘강-춘강사거리-마다리-신흥리-비룡마을-비룡.천수동입구-천수동마을입구-</t>
    </r>
    <r>
      <rPr>
        <sz val="12"/>
        <color indexed="10"/>
        <rFont val="굴림"/>
        <family val="3"/>
      </rPr>
      <t>신암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</si>
  <si>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강좌-우담마을-장산-백구정-옥동-백구농공단지-동반월-농원-성자동-봉산마을-부용-부용-월연대-영동-영동-개토-송죽-거북-용지종점-용지중-예촌-예촌마을-신리-마교마을-모산-모산종점-부교마을-</t>
    </r>
    <r>
      <rPr>
        <sz val="12"/>
        <color indexed="10"/>
        <rFont val="굴림"/>
        <family val="3"/>
      </rPr>
      <t xml:space="preserve">불노리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불노리</t>
    </r>
    <r>
      <rPr>
        <sz val="12"/>
        <rFont val="굴림"/>
        <family val="3"/>
      </rPr>
      <t>-부교마을-모산종점-모산-도리실마을-마교마을-신리-예촌마을-예촌-용지중-용지종점-거북-송죽-개토-영동-영동-월연대-부용-부용-봉산마을-성자동-농원-남반월-동반월-백구농공단지-옥동-백구정-장산-우담-강좌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</si>
  <si>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강좌-우담마을-장산-백구정-옥동-백구농공단지-동반월-농원-성자동-봉산마을-부용-부용-월연대-영동-영동-개토-송죽-거북-용지종점-용지중-예촌-예촌마을-신리-마교마을-모산-모산종점-모산종점-신암-천수동마을입구-비룡.천수동입구-비룡마을-신흥리-마다리-원마다리-</t>
    </r>
    <r>
      <rPr>
        <sz val="12"/>
        <color indexed="10"/>
        <rFont val="굴림"/>
        <family val="3"/>
      </rPr>
      <t xml:space="preserve">마다리
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마다리</t>
    </r>
    <r>
      <rPr>
        <sz val="12"/>
        <rFont val="굴림"/>
        <family val="3"/>
      </rPr>
      <t>-신흥리-비룡마을-비룡.천수동입구-천수동마을입구-신암-모산종점-모산종점-모산-도리실마을-마교마을-신리-예촌마을-예촌-용지중-용지종점-거북-송죽-개토-영동-영동-월연대-부용-부용-봉산마을-성자동-농원-남반월-동반월-백구농공단지-옥동-백구정-장산-우담-강좌-유강리종점-목천동-원주아파트-목상리-우석노인요양병원-</t>
    </r>
    <r>
      <rPr>
        <sz val="12"/>
        <color indexed="30"/>
        <rFont val="굴림"/>
        <family val="3"/>
      </rPr>
      <t>익산터미널</t>
    </r>
  </si>
  <si>
    <t>송학지안리즈착(식사)</t>
  </si>
  <si>
    <r>
      <t>동신아파트</t>
    </r>
    <r>
      <rPr>
        <sz val="12"/>
        <rFont val="굴림"/>
        <family val="3"/>
      </rPr>
      <t>-삼성아파트-제일아파트-동익산-원예농협-평화사거리-</t>
    </r>
    <r>
      <rPr>
        <b/>
        <sz val="12"/>
        <color indexed="10"/>
        <rFont val="굴림"/>
        <family val="3"/>
      </rPr>
      <t>(일요일, 공휴일 식사시간만 터미널 도착, 터미널 출발 : 동신아파트 미운행)</t>
    </r>
    <r>
      <rPr>
        <sz val="12"/>
        <rFont val="굴림"/>
        <family val="3"/>
      </rPr>
      <t>-제일고-역전.삼광교회-대한통운-창인동성당-남창초등학교-국민생활관-이리남중-마동주공아파트-동부시장-일우맨션-1공단사거리-신일아파트-쌍용아파트-중앙체육공원-중앙체육공원-폴리텍대학-부송초등학교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천마동-왕궁유적전시관-탑리-창평-평장-엽동-발산-상발-</t>
    </r>
    <r>
      <rPr>
        <sz val="12"/>
        <color indexed="10"/>
        <rFont val="굴림"/>
        <family val="3"/>
      </rPr>
      <t>신흥</t>
    </r>
  </si>
  <si>
    <r>
      <t>왕 : 동신아파트</t>
    </r>
    <r>
      <rPr>
        <sz val="12"/>
        <rFont val="굴림"/>
        <family val="3"/>
      </rPr>
      <t>-삼성아파트-제일아파트-동익산-원예농협-평화사거리-</t>
    </r>
    <r>
      <rPr>
        <b/>
        <sz val="12"/>
        <color indexed="10"/>
        <rFont val="굴림"/>
        <family val="3"/>
      </rPr>
      <t>(일요일, 공휴일 식사시간만 터미널 발 : 동신아파트 미운행)</t>
    </r>
    <r>
      <rPr>
        <sz val="12"/>
        <rFont val="굴림"/>
        <family val="3"/>
      </rPr>
      <t>-제일고-역전.삼광교회-대한통운-창인동성당-남창초등학교-시청-기계공고-동부시장-일우맨션-1공단사거리-신일아파트-쌍용아파트-자이아파트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대장-금방소방서-부대앞-종평-구룡-도천-황각-구룡-신북-상낭-우금-내돈마을-외돈마을-외돈-시명-하북지-낭산면사무소-죽산-오미-고창-신성-가산-동신마을-함열초등학교-함열-</t>
    </r>
    <r>
      <rPr>
        <sz val="12"/>
        <color indexed="10"/>
        <rFont val="굴림"/>
        <family val="3"/>
      </rPr>
      <t>함열
복 : 함열</t>
    </r>
    <r>
      <rPr>
        <sz val="12"/>
        <rFont val="굴림"/>
        <family val="3"/>
      </rPr>
      <t>-함열-함열-함열초등학교-동신마을-가산-신성-고창-오미-죽산-낭산면사무소-하북지-시명-외돈-외돈마을-내돈마을-우금-상낭-신북-구룡-황각-도천-구룡-종평-부대앞-금마소방서-대장-금마공용버스터미널-금마공용버스터미널-코러스마트-용정-구기-서성마을-쌍능-석왕마을-석왕-석왕-상떼힐CC-기안아파트건너편-종합경기장.파출소옆-원팔봉-우남아파트-송백마을아파트-동신아파트-한국통신-자이아파트-어양아파트-익산초교-약촌.신일아파트-1공단사거리-일우맨션-동부시장-전북기계공고-시청-중앙시장-창인동성당-중앙사거리-중앙시장-익산역-평화삼거리-</t>
    </r>
    <r>
      <rPr>
        <b/>
        <sz val="12"/>
        <color indexed="10"/>
        <rFont val="굴림"/>
        <family val="3"/>
      </rPr>
      <t>(일요일, 공휴일 식사시간만 터미널착 : 동신아파트 미운행</t>
    </r>
    <r>
      <rPr>
        <b/>
        <sz val="12"/>
        <rFont val="굴림"/>
        <family val="3"/>
      </rPr>
      <t>)</t>
    </r>
    <r>
      <rPr>
        <sz val="12"/>
        <rFont val="굴림"/>
        <family val="3"/>
      </rPr>
      <t>-평화동사무소-원예농협-동익산-</t>
    </r>
    <r>
      <rPr>
        <sz val="12"/>
        <color indexed="30"/>
        <rFont val="굴림"/>
        <family val="3"/>
      </rPr>
      <t>동신아파트</t>
    </r>
  </si>
  <si>
    <r>
      <t>배산휴먼시아5단지아파트</t>
    </r>
    <r>
      <rPr>
        <sz val="12"/>
        <rFont val="굴림"/>
        <family val="3"/>
      </rPr>
      <t>-배산1차부영아파트-장신휴먼시아3차아파트-장신휴먼시아2차아파트-모현도서관-배산에코르아파트-송학동-대한통운-풍년제과-창인동성당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율동-율동-신평-상마-상마-상마-상마-하갈-간촌-간촌리-삼기면사무소-석기-삼기산-삼기산사거리-각봉-마전-향산마을-향산-미륵사지-교육연수원-고려석재-종평-부대앞-금마소방서-대장-</t>
    </r>
    <r>
      <rPr>
        <sz val="12"/>
        <color indexed="10"/>
        <rFont val="굴림"/>
        <family val="3"/>
      </rPr>
      <t>금마공용버스터미널
(일요일, 공휴일 식사시간만) 복 :  금마공용버스터미널</t>
    </r>
    <r>
      <rPr>
        <sz val="12"/>
        <rFont val="굴림"/>
        <family val="3"/>
      </rPr>
      <t>-대장-금마소방서-부대앞-종평-고려석재-교육연수원-미륵사지-향산-향산마을-마전-각봉-삼기산사거리-삼기산-석기-삼기면사무소-간촌리-간촌-하갈-상마-상마-상마-상마-신평-율동-율동-황등삼거리-황등면사무소-황등파출소-황등역앞-대영.영창아파트-우남아파트-신기-도선-독수문-도치-원광보건대학교-원광대-원광대사거리-원대병원앞-신동주민센터-금호어울림아파트-북부시장-익산시청-남창초등학교-창인동성당-대한통운-송학동-송학리젠시빌-</t>
    </r>
    <r>
      <rPr>
        <sz val="12"/>
        <color indexed="10"/>
        <rFont val="굴림"/>
        <family val="3"/>
      </rPr>
      <t>송학지안리즈A</t>
    </r>
  </si>
  <si>
    <r>
      <t>배산휴먼시아5단지아파트</t>
    </r>
    <r>
      <rPr>
        <sz val="12"/>
        <rFont val="굴림"/>
        <family val="3"/>
      </rPr>
      <t>-배산1차부영아파트-장신휴먼시아3차아파트-장신휴먼시아2차아파트-모현도서관-배산에코르아파트-송학동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황등면사무소-황등삼거리-율동-율동-신평-상마-상마-상마-상마-하갈-상갈-삼기면사무소-석기-삼기산-삼기산사거리-각봉-마전-향산마을-향산-미륵사지-교육연수원-고려석재-종평-부대앞-금마소방서-대장-</t>
    </r>
    <r>
      <rPr>
        <sz val="12"/>
        <color indexed="10"/>
        <rFont val="굴림"/>
        <family val="3"/>
      </rPr>
      <t>금마공용버스터미널
(일요일, 공휴일 식사시간만) 복  :  금마공용버스터미널</t>
    </r>
    <r>
      <rPr>
        <sz val="12"/>
        <color indexed="8"/>
        <rFont val="굴림"/>
        <family val="3"/>
      </rPr>
      <t>-대장-금마소방서-부대앞-종평-고려석재-교육연수원-미륵사지-향산-향산마을-마전-각봉-삼기산사거리-삼기산-석기-삼기면사무소-상갈-하갈-상마-상마-상마-상마-신평-율동-율동-황등삼거리-황등면사무소-황등파출소-황등역앞-대영.영창아파트-우남아파트-신기-도선-독수문-도치-원광보건대학교-원광대-원광대사거리-원대병원앞-신동주민센터-금호어울림아파트-북부시장-익산시청-남창초등학교-창인동성당-대한통운-송학동-송학리젠시빌</t>
    </r>
    <r>
      <rPr>
        <sz val="12"/>
        <color indexed="12"/>
        <rFont val="굴림"/>
        <family val="3"/>
      </rPr>
      <t>-송학지안리즈A</t>
    </r>
  </si>
  <si>
    <r>
      <t>오상</t>
    </r>
    <r>
      <rPr>
        <sz val="12"/>
        <rFont val="굴림"/>
        <family val="3"/>
      </rPr>
      <t>-독수문-도치-원불교총부-원광대-원대사거리-원대병원건너편-익산보건소-영등제일아파트-제일1차아파트-영등비사벌아파트-부영아파트-주공아파트-부송동신아파트-송백주공아파트-우남아파트-동아아파트-송백마을아파트-동신아파트-부송우체국-부송주공1단지-주공아파트-부영아파트-쌍용아파트-어양아파트-익산초교-약촌.신일아파트-주공아파트-영등제일2차아파트-영등제일아파트-익산보건소-원대병원앞-원대사거리-삼양식품-배산우림아파트-원여고-익산경찰서-국민은행사거리-모현현대4아파트-모현현대2차아파트-모현주공2차아파트-송학동-송학현대아파트-</t>
    </r>
    <r>
      <rPr>
        <sz val="12"/>
        <color indexed="10"/>
        <rFont val="굴림"/>
        <family val="3"/>
      </rPr>
      <t>송학지안리즈아파트</t>
    </r>
  </si>
  <si>
    <t>동산우남A</t>
  </si>
  <si>
    <r>
      <t>휴먼시아5A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금마</t>
    </r>
  </si>
  <si>
    <r>
      <t>휴먼시아5A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금마
(간촌)</t>
    </r>
  </si>
  <si>
    <t>26</t>
  </si>
  <si>
    <t>56</t>
  </si>
  <si>
    <t>79</t>
  </si>
  <si>
    <t>81</t>
  </si>
  <si>
    <t>83</t>
  </si>
  <si>
    <t>84</t>
  </si>
  <si>
    <t>88</t>
  </si>
  <si>
    <t>92</t>
  </si>
  <si>
    <t>97</t>
  </si>
  <si>
    <t>222-3</t>
  </si>
  <si>
    <t>222-1</t>
  </si>
  <si>
    <r>
      <t>터미널</t>
    </r>
    <r>
      <rPr>
        <sz val="12"/>
        <color indexed="8"/>
        <rFont val="돋움"/>
        <family val="3"/>
      </rPr>
      <t xml:space="preserve">
</t>
    </r>
    <r>
      <rPr>
        <sz val="12"/>
        <color indexed="10"/>
        <rFont val="돋움"/>
        <family val="3"/>
      </rPr>
      <t>옛뚝</t>
    </r>
  </si>
  <si>
    <r>
      <t>왕 : 동신아파트</t>
    </r>
    <r>
      <rPr>
        <sz val="12"/>
        <rFont val="굴림"/>
        <family val="3"/>
      </rPr>
      <t>-삼성아파트-제일아파트-동익산-원예농협-평화사거리-</t>
    </r>
    <r>
      <rPr>
        <b/>
        <sz val="12"/>
        <color indexed="10"/>
        <rFont val="굴림"/>
        <family val="3"/>
      </rPr>
      <t>(일요일, 공휴일 식사시간만 터미널 발 : 동신아파트 미운행)</t>
    </r>
    <r>
      <rPr>
        <sz val="12"/>
        <rFont val="굴림"/>
        <family val="3"/>
      </rPr>
      <t>-제일고-역전.삼광교회-대한통운-창인동성당-남창초등학교-시청-기계공고-동부시장-일우맨션-1공단사거리-신일아파트-쌍용아파트-자이아파트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대장-금방소방서-부대앞-종평-고려석재-교육연수원-미륵사지-기양-기양-원기산-현동-삼기농공단지-석불-검지-소도-상한-학선-과동-정동-함열초등학교-함열-</t>
    </r>
    <r>
      <rPr>
        <sz val="12"/>
        <color indexed="10"/>
        <rFont val="굴림"/>
        <family val="3"/>
      </rPr>
      <t>함열
복 : 함열</t>
    </r>
    <r>
      <rPr>
        <sz val="12"/>
        <rFont val="굴림"/>
        <family val="3"/>
      </rPr>
      <t>-함열초등학교-원대제2캠퍼스-정동-과동-학선-상한-소도-검지-석불-삼기농공단지-현동-원기산-기양-기양-미륵사지-교육연수원-고려석재-종평-부대앞-금마소방서-대장-금마공용버스터미널-금마공용버스터미널-코러스마트-용정-구기-서성마을-쌍능-석왕마을-석왕-석왕-상떼힐CC-기안아파트건너편-종합경기장.파출소옆-원팔봉-우남아파트-송백마을아파트-동신아파트-한국통신-자이아파트-어양아파트-익산초교-약촌.신일아파트-1공단사거리-일우맨션-동부시장-전북기계공고-시청-중앙시장-창인동성당-중앙사거리-중앙시장-익산역-평화삼거리-</t>
    </r>
    <r>
      <rPr>
        <b/>
        <sz val="12"/>
        <color indexed="10"/>
        <rFont val="굴림"/>
        <family val="3"/>
      </rPr>
      <t>(일요일, 공휴일 식사시간만 터미널착 : 동신아파트 미운행)</t>
    </r>
    <r>
      <rPr>
        <sz val="12"/>
        <rFont val="굴림"/>
        <family val="3"/>
      </rPr>
      <t>-평화동사무소-원예농협-동익산-</t>
    </r>
    <r>
      <rPr>
        <sz val="12"/>
        <color indexed="30"/>
        <rFont val="굴림"/>
        <family val="3"/>
      </rPr>
      <t>동신아파트</t>
    </r>
  </si>
  <si>
    <r>
      <t>왕 : 원여고</t>
    </r>
    <r>
      <rPr>
        <sz val="12"/>
        <rFont val="굴림"/>
        <family val="3"/>
      </rPr>
      <t>-익산경찰서-모현현대4아파트-모현현대6차아파트-모현동주민센터-서초등학교-익산역-익산역-평화삼거리-송학동성당-송학동사무소-송학동-송학사거리-송학변전소-학동-가장-외검-내검-내검마을-백제고입구-중흥마을-영만초교-신평-평영-신정-영창-신기-창성-용성마을-용회-서수삼거리-독자개-임피중학교-오일마을-남상-남상-</t>
    </r>
    <r>
      <rPr>
        <sz val="12"/>
        <color indexed="10"/>
        <rFont val="굴림"/>
        <family val="3"/>
      </rPr>
      <t>임피</t>
    </r>
    <r>
      <rPr>
        <sz val="12"/>
        <color indexed="8"/>
        <rFont val="굴림"/>
        <family val="3"/>
      </rPr>
      <t xml:space="preserve">
</t>
    </r>
    <r>
      <rPr>
        <sz val="12"/>
        <color indexed="10"/>
        <rFont val="굴림"/>
        <family val="3"/>
      </rPr>
      <t>복 : 임피</t>
    </r>
    <r>
      <rPr>
        <sz val="12"/>
        <rFont val="굴림"/>
        <family val="3"/>
      </rPr>
      <t>-남상-남상삼거리-남상-오일마을-임피중학교-독자개-용회-용성마을-창성-신기-영창-신정-평영-신평-영만초교-중흥마을-백제고입구-내검마을-외검-가장-학동-송학변전소-송학동-송학동사무소-송학동성당-평화삼거리-익산터미널-익산터미널-평화동사무소-남부시장-중앙초교-창인동성당-남창초등학교-익산시청-북부시장-이리공고-배산우림아파트-</t>
    </r>
    <r>
      <rPr>
        <sz val="12"/>
        <color indexed="30"/>
        <rFont val="굴림"/>
        <family val="3"/>
      </rPr>
      <t>원여고</t>
    </r>
  </si>
  <si>
    <r>
      <t>익산터미널</t>
    </r>
    <r>
      <rPr>
        <sz val="12"/>
        <rFont val="굴림"/>
        <family val="3"/>
      </rPr>
      <t>-제일고-역전.삼광교회-대한통운-창인동성당-남창초등학교-익산시청-북부시장-금호어울림아파트-신동주민센터-익산보건소-영등제일아파트-제일1차아파트-영등비사벌아파트-부영아파트-주공아파트-부송동신아파트-송백주공아파트-우남아파트-익산소방서-팔봉동사무소-팔봉기안아파트-상떼힐CC-석왕-석왕마을-쌍능-서성마을-구기-용정-금마공용버스터미널-금마공용버스터미널-코러스마트-신촌-부상-가좌-동면-국가식품클러스터지원센터-국가식품클러스터 단지-가좌마을-용남마을.보석박물관-송신동-익산IC-백제대입구-무관마을-만동-제네리-장구리-코아루2차아파트-둔산코아루2차아파트-봉서초교 코아루아파트-둔산코아루2차아파트-용암마을-제상마을-완주군종합복지관-추동마을입구-은하리-은하교-완주고봉동파출소-</t>
    </r>
    <r>
      <rPr>
        <sz val="12"/>
        <color indexed="10"/>
        <rFont val="굴림"/>
        <family val="3"/>
      </rPr>
      <t>봉동터미널</t>
    </r>
  </si>
  <si>
    <r>
      <t>(진흥)-(만신)-(연평삼거리)-(만석마을)-(현신마을)-(현영)-(다가포마을)-배산휴먼시아5단지아파트</t>
    </r>
    <r>
      <rPr>
        <sz val="12"/>
        <rFont val="굴림"/>
        <family val="3"/>
      </rPr>
      <t>-배산휴먼시아5단지아파트-모현현대4아파트-익산경찰서-원여고-배산우림아파트-이리공고-북부시장-시청맞은편-중앙시장-창인동성당-중앙사거리-마동사거리-등기소-동익산-삼성아파트-휴먼시아아파트-용궁가든-부평-강경마을-덕실-춘포슈퍼앞-신호-신호-판문-장연마을-사천마을-해전-후상-삼례역-삼례파출소-한별고등학교-삼례시장-삼례터미널-삼례터미널-삼례농협-가인-주공아파트-학오마을-청암조경-구봉-사덕-이거-평화촌-갈전-왕궁-왕궁-궁평-신정-호음-금마공용버스터미널-금마공용버스터미널-코러스마트-신촌-부상-가좌-가좌마을-용남마을.보석박물관-금광-학제-동통양지뜸-동통마을-</t>
    </r>
    <r>
      <rPr>
        <sz val="12"/>
        <color indexed="10"/>
        <rFont val="굴림"/>
        <family val="3"/>
      </rPr>
      <t>동통종점.동용리</t>
    </r>
  </si>
  <si>
    <r>
      <t>동산동비사벌아파트</t>
    </r>
    <r>
      <rPr>
        <sz val="12"/>
        <rFont val="굴림"/>
        <family val="3"/>
      </rPr>
      <t>-마동-주현신협-동익산-원예농협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-금호아파트-함열-함열-함열-영광승리교회-와초주유소-회선-하와-하와-하와-모전-신기마을-원장-성당-외장-장전-외갈-갈산마을-내갈-두동-외두.어르메-내난-내난-택촌-교항-성당-성당-월명-원대암-상제-</t>
    </r>
    <r>
      <rPr>
        <sz val="12"/>
        <color indexed="10"/>
        <rFont val="굴림"/>
        <family val="3"/>
      </rPr>
      <t>제성</t>
    </r>
  </si>
  <si>
    <t>연번</t>
  </si>
  <si>
    <r>
      <t>왕 : 익산터미널</t>
    </r>
    <r>
      <rPr>
        <sz val="12"/>
        <rFont val="굴림"/>
        <family val="3"/>
      </rPr>
      <t>-제일고-역전.삼광교회-대한통운-창인동성당-남창초등학교-익산시청-북부시장-금호어울림아파트-신동주민센터-익산보건소-영등제일아파트-제일1차아파트-영등비사벌아파트-부영아파트-하나로사거리-익산고용노동지청-어곳-임상마을-망산마을-원광중고등학교-석치-은기-신기-내두-상두-석교-석교-</t>
    </r>
    <r>
      <rPr>
        <sz val="12"/>
        <color indexed="10"/>
        <rFont val="굴림"/>
        <family val="3"/>
      </rPr>
      <t>중왕마을
복 : 중왕마을</t>
    </r>
    <r>
      <rPr>
        <sz val="12"/>
        <rFont val="굴림"/>
        <family val="3"/>
      </rPr>
      <t>-중왕마을-석교-석교-상두-내두-신기-은기-석치-원광중고등학교-망산마을-임상마을-오상-어곳-하나로사거리-영등부영아파트건너편-영등비사벌아파트-영등제일아파트-영등제일아파트-익산보건소-신동제일아파트-신동주민센터-금호어울림아파트-북부시장사거리-북부시장-시청맞은편-중앙시장-창인동성당-중앙사거리-중앙시장-익산역-평화삼거리-</t>
    </r>
    <r>
      <rPr>
        <sz val="12"/>
        <color indexed="30"/>
        <rFont val="굴림"/>
        <family val="3"/>
      </rPr>
      <t>익산터미널</t>
    </r>
  </si>
  <si>
    <r>
      <t>왕 : 익산터미널</t>
    </r>
    <r>
      <rPr>
        <sz val="12"/>
        <rFont val="굴림"/>
        <family val="3"/>
      </rPr>
      <t>-제일고-역전.삼광교회-대한통운-창인동성당-남창초등학교-시청-기계공고-동부시장-일우맨션-1공단사거리-신일아파트-쌍용아파트-중앙체육공원-중앙체육공원-폴리텍대학-부송초등학교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금마시장-익산중고등학교.루동-교동-동고도교차로-안림-시대-화곡-여산삼거리-연명-독양마을-신막-신리-석교-교창-여산농협-여산합동정류소-여산합동정류소-여산농협-교창-석교-신리-신부-신외사-외사마을-</t>
    </r>
    <r>
      <rPr>
        <sz val="12"/>
        <color indexed="10"/>
        <rFont val="굴림"/>
        <family val="3"/>
      </rPr>
      <t>호월</t>
    </r>
    <r>
      <rPr>
        <sz val="12"/>
        <color indexed="12"/>
        <rFont val="굴림"/>
        <family val="3"/>
      </rPr>
      <t xml:space="preserve">
</t>
    </r>
    <r>
      <rPr>
        <sz val="12"/>
        <color indexed="10"/>
        <rFont val="굴림"/>
        <family val="3"/>
      </rPr>
      <t>복 : 호월</t>
    </r>
    <r>
      <rPr>
        <sz val="12"/>
        <rFont val="굴림"/>
        <family val="3"/>
      </rPr>
      <t>-외사마을-신외사-신부-신리-석교-교창-여산농협-여산합동정류소-여산합동정류소-여산농협-교창-석교-신리-신막-독양마을-여산삼거리-시대-안림-동고도교차로-교동-익산중고등학교.루동-금마시장-금마공용버스터미널-금마공용버스터미널-코러스마트-용정-구기-서성마을-쌍능-석왕마을-석왕-석왕-상떼힐CC-기안아파트건너편-종합경기장.파출소옆-원팔봉-우남아파트-송백마을아파트-동신아파트-한국통신-부송초등학교-터질목-중앙체육공원-어양아파트-익산초교-약촌.신일아파트-1공단사거리-일우맨션-동부시장-전북기계공고-시청-중앙시장-창인동성당-중앙사거리-중앙시장-익산역-평화삼거리-</t>
    </r>
    <r>
      <rPr>
        <sz val="12"/>
        <color indexed="30"/>
        <rFont val="굴림"/>
        <family val="3"/>
      </rPr>
      <t>익산터미널</t>
    </r>
  </si>
  <si>
    <r>
      <rPr>
        <sz val="12"/>
        <color indexed="30"/>
        <rFont val="굴림"/>
        <family val="3"/>
      </rP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남성고-성모병원-주공아파트-신일아파트-쌍용아파트-이편한세상아파트-어양공원-하나로사거리-익산고용노동지청-어곳-주얼리단지-주얼리단지-원촌-상정-삼기파출소-삼기면사무소-당촌-소제.대제-대제-궁교마을-필동-각동-임상마을-임상마을-이리삼성초등학교-신정-내화-외화-외화-도선-독수문-도치-원불교총부-원광대-원대사거리-원대병원건너편-신동제일아파트-신동주민센터-금호어울림아파트-북부시장사거리-북부시장-시청맞은편-남창초등학교-서초등학교-익산역-풍년제과-중앙사거리-남부시장-평화사거리-</t>
    </r>
    <r>
      <rPr>
        <sz val="12"/>
        <color indexed="30"/>
        <rFont val="굴림"/>
        <family val="3"/>
      </rPr>
      <t>익산터미널</t>
    </r>
  </si>
  <si>
    <t>9:58</t>
  </si>
  <si>
    <t>107-2</t>
  </si>
  <si>
    <t>칠성,갈마
경유</t>
  </si>
  <si>
    <r>
      <t>익산터미널</t>
    </r>
    <r>
      <rPr>
        <sz val="12"/>
        <rFont val="굴림"/>
        <family val="3"/>
      </rPr>
      <t>-평화동사무소-남부시장-중앙초교-중앙사거리-중앙시장-익산역-서초등학교-남창초등학교-익산시청-북부시장-이리공고-배산로터리-북일교회-북중학교-원광대-원광보건대학-도치-독수문-도선-신기-우남아파트-대영.영창아파트-황등역앞-황등파출소-황등면사무소-황등삼거리-신정-신정마을-농공단지-황등근로자아파트-후생2마을-와야-박전-매교-석치-용왕-두라-정동-함열초등학교-함열-함열-함열역-함열고-함열-원대제2캠퍼스-동신마을-가산-신성-고창-고창-화배-창목-제내삼거리-창목-오동정-낭산-낭산-호천마을-호천마을-호천-하발-상발-중발-야정-고산-신풍-포변마을-무평-작산-야동-선리-신용-관산-산양1리-산양2리-채산1리.학동.채운산입구-강경중학교-법원-강경역-시외버스터미널-논산경찰서-</t>
    </r>
    <r>
      <rPr>
        <sz val="12"/>
        <color indexed="10"/>
        <rFont val="굴림"/>
        <family val="3"/>
      </rPr>
      <t>강경우체국</t>
    </r>
  </si>
  <si>
    <r>
      <t>왕 : 동산동비사벌아파트</t>
    </r>
    <r>
      <rPr>
        <sz val="12"/>
        <rFont val="굴림"/>
        <family val="3"/>
      </rPr>
      <t>-마동-주현신협-동익산-원예농협-평화사거리-제일고-역전.삼광교회-대한통운-창인동성당-남창초등학교-익산시청-북부시장-금호어울림아파트-신동주민센터-원대병원앞-원광대사거리-원광대-원광보건대학-도치-독수문-도선-신기-우남아파트-대영.영창아파트-황등역앞-황등파출소-농협삼거리-진경여고-원신기-불로-부평.신야-마포-마포-금암초교-금암교회-상금-진목입구-신촌부락-관운정삼거리-왈인-소룡-소룡-갓점-입점-입점리-구룡목-오류동-웅포면사무소-웅포보건지소-판포-신촌-고창-소마-소마-대마-동서산동-소맹-대맹-매곡-하재-</t>
    </r>
    <r>
      <rPr>
        <sz val="12"/>
        <color indexed="10"/>
        <rFont val="굴림"/>
        <family val="3"/>
      </rPr>
      <t>제성</t>
    </r>
    <r>
      <rPr>
        <sz val="12"/>
        <color indexed="10"/>
        <rFont val="굴림"/>
        <family val="3"/>
      </rPr>
      <t xml:space="preserve">
복 : 제성</t>
    </r>
    <r>
      <rPr>
        <sz val="12"/>
        <rFont val="굴림"/>
        <family val="3"/>
      </rPr>
      <t>-제성-하재-매곡-대맹-소맹-동서산동-대마-소마-소마-고창-신촌-판포-웅포보건지소-웅포면사무소-오류동-구룡목-입점리-입점-갓점-소룡-소룡-왈인-관운정삼거리-신촌부락-진목입구-상금-금암교회-금암초교-마포-마포-부평.신야-불로-신기-원신기-진경여고-농협삼거리-황등파출소-황등역앞-대영.영창아파트-우남아파트-신기-도선-독수문-도치-원불교총부-원광대-원대사거리-원대병원건너편-신동제일아파트-신동주민센터-금호어울림아파트-북부시장사거리-북부시장-시청맞은편-중앙시장-창인동성당-중앙사거리-중앙시장-익산역-평화삼거리-평화동사무소-원예농협-동익산-주현신협-</t>
    </r>
    <r>
      <rPr>
        <sz val="12"/>
        <color indexed="30"/>
        <rFont val="굴림"/>
        <family val="3"/>
      </rPr>
      <t>동산동비사벌아파트</t>
    </r>
  </si>
  <si>
    <r>
      <t>송학지안리즈아파트</t>
    </r>
    <r>
      <rPr>
        <sz val="12"/>
        <rFont val="굴림"/>
        <family val="3"/>
      </rPr>
      <t>-송학현대아파트-송학동-모현주공2차아파트-모현현대2차아파트-모현현대6차아파트-모현현대4아파트-익산경찰서-원여고-배산우림아파트-배산로터리-북일교회-북중학교-원대사거리-원대병원건너편-익산보건소-영등제일아파트-영등제일2차아파트-혜성성결교회-영등주공아파트-마동신협-마동주공아파트-솜리문화회관-동산오거리-동산동비사벌아파트-동산동주공아파트-동산동삼호아파트-</t>
    </r>
    <r>
      <rPr>
        <sz val="12"/>
        <color indexed="10"/>
        <rFont val="굴림"/>
        <family val="3"/>
      </rPr>
      <t>동산휴먼시아아파트</t>
    </r>
    <r>
      <rPr>
        <sz val="12"/>
        <rFont val="굴림"/>
        <family val="3"/>
      </rPr>
      <t>-동산휴먼시아아파트-동산동삼호아파트-동산동주공아파트-동산동비사벌아파트-동산동우림아파트-솜리문화예술회관.마동도서관-마동주공아파트-마동신협-영동성당-영등제일2차아파트-영등제일아파트-익산보건소-원대병원앞-원대사거리-삼양식품-배산우림아파트-원여고-익산경찰서-국민은행사거리-모현현대4아파트-모현현대2차아파트-모현주공2차아파트-송학동-송학현대아파트-</t>
    </r>
    <r>
      <rPr>
        <sz val="12"/>
        <color indexed="12"/>
        <rFont val="굴림"/>
        <family val="3"/>
      </rPr>
      <t>송학지안리즈아파트</t>
    </r>
  </si>
  <si>
    <r>
      <t>왕 : 동신아파트</t>
    </r>
    <r>
      <rPr>
        <sz val="12"/>
        <rFont val="굴림"/>
        <family val="3"/>
      </rPr>
      <t>-삼성아파트-제일아파트-동익산-원예농협-평화사거리-제일고-역전.삼광교회-대한통운-창인동성당-남창초등학교-시청-기계공고-동부시장-일우맨션-1공단사거리-신일아파트-쌍용아파트-자이아파트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금마시장-익산중고등학교.루동-교동-동고도교차로-안림-시대-화곡-여산삼거리-연명-독양마을-신막-신리-석교-교창-여산농협-여산합동정류소-여산합동정류소-여산중앙교회-원두-두여-진기-교항-내촌-미동-방축-화정-동촌-석곡-신리-면사무소.주민자치센터-수월-하작-조흥아파트-법원-강경역-시외버스터미널-논산경찰서-</t>
    </r>
    <r>
      <rPr>
        <sz val="12"/>
        <color indexed="10"/>
        <rFont val="굴림"/>
        <family val="3"/>
      </rPr>
      <t>강경우체국
복 : 강경우체국</t>
    </r>
    <r>
      <rPr>
        <sz val="12"/>
        <rFont val="굴림"/>
        <family val="3"/>
      </rPr>
      <t>-강변타운-대흥시장-법원-조흥아파트-하작-수월-면사무소.주민자치센터-신리-석곡-동촌-화정-방축-미동-내촌-교항-진기-두여-원두-여산중앙교회-여산합동정류소-여산합동정류소-여산농협-교창-석교-신리-신막-독양마을-여산삼거리-시대-안림-동고도교차로-교동-익산중고등학교.루동-금마시장-금마공용버스터미널-금마공용버스터미널-코러스마트-용정-구기-서성마을-쌍능-석왕마을-석왕-석왕-상떼힐CC-기안아파트건너편-종합경기장.파출소옆-원팔봉-우남아파트-송백마을아파트-동신아파트-한국통신-자이아파트-어양아파트-익산초교-약촌.신일아파트-1공단사거리-일우맨션-동부시장-전북기계공고-시청-중앙시장-창인동성당-중앙사거리-중앙시장-익산역-평화삼거리-평화동사무소-원예농협-동익산-</t>
    </r>
    <r>
      <rPr>
        <sz val="12"/>
        <color indexed="30"/>
        <rFont val="굴림"/>
        <family val="3"/>
      </rPr>
      <t>동신아파트</t>
    </r>
  </si>
  <si>
    <t>중식</t>
  </si>
  <si>
    <r>
      <t>왕 : 동신아파트</t>
    </r>
    <r>
      <rPr>
        <sz val="12"/>
        <rFont val="굴림"/>
        <family val="3"/>
      </rPr>
      <t>-삼성아파트-제일아파트-동익산-원예농협-평화사거리-</t>
    </r>
    <r>
      <rPr>
        <b/>
        <sz val="12"/>
        <color indexed="10"/>
        <rFont val="굴림"/>
        <family val="3"/>
      </rPr>
      <t>(일요일, 공휴일 식사시간만 터미널 발: 동신아파트 미운행</t>
    </r>
    <r>
      <rPr>
        <sz val="12"/>
        <rFont val="굴림"/>
        <family val="3"/>
      </rPr>
      <t>)-제일고-역전.삼광교회-대한통운-창인동성당-남창초등학교-시청-기계공고-동부시장-일우맨션-1공단사거리-신일아파트-쌍용아파트-자이아파트-한국통신-동신아파트-송백마을아파트앞-우남아파트-우남아파트-익산소방서-팔봉동사무소-팔봉기안아파트-상떼힐CC-석왕-석왕마을-쌍능-서성마을-구기-용정-금마공용버스터미널-금마공용버스터미널-코러스마트-대장-금방소방서-부대앞-종평-고려석재-교육연수원-미륵사지-기양-기양-원기산-현동-삼기농공단지-석불-소도-상한-학선-과동-정동-함열초등학교-함열-</t>
    </r>
    <r>
      <rPr>
        <sz val="12"/>
        <color indexed="10"/>
        <rFont val="굴림"/>
        <family val="3"/>
      </rPr>
      <t>함열
복 : 함열</t>
    </r>
    <r>
      <rPr>
        <sz val="12"/>
        <rFont val="굴림"/>
        <family val="3"/>
      </rPr>
      <t>-함열-함열-함열초등학교-원대제2캠퍼스-정동-과동-학선-상한-소도-석불-삼기농공단지-현동-원기산-기양-기양-미륵사지-교육연수원-고려석재-종평-부대앞-금마소방서-대장-금마공용버스터미널-금마공용버스터미널-코러스마트-용정-구기-서성마을-쌍능-석왕마을-석왕-석왕-상떼힐CC-기안아파트건너편-종합경기장.파출소옆-원팔봉-우남아파트-송백마을아파트-동신아파트-한국통신-자이아파트-어양아파트-익산초교-약촌.신일아파트-1공단사거리-일우맨션-동부시장-전북기계공고-시청-중앙시장-창인동성당-중앙사거리-중앙시장-익산역-평화삼거리</t>
    </r>
    <r>
      <rPr>
        <b/>
        <sz val="12"/>
        <color indexed="10"/>
        <rFont val="굴림"/>
        <family val="3"/>
      </rPr>
      <t>-(일요일, 공휴일 식사시만 터미널착 : 동신아파트 미운행)</t>
    </r>
    <r>
      <rPr>
        <sz val="12"/>
        <rFont val="굴림"/>
        <family val="3"/>
      </rPr>
      <t>-평화동사무소-원예농협-동익산-</t>
    </r>
    <r>
      <rPr>
        <sz val="12"/>
        <color indexed="30"/>
        <rFont val="굴림"/>
        <family val="3"/>
      </rPr>
      <t>동신아파트</t>
    </r>
  </si>
  <si>
    <t>73,66</t>
  </si>
  <si>
    <t>업데이트 2020. 1. 18.</t>
  </si>
  <si>
    <t>업데이트 2020. 1. 18.</t>
  </si>
  <si>
    <t xml:space="preserve"> 버스 경유 표시                                                                                  업데이트 2020. 1. 18.</t>
  </si>
  <si>
    <t xml:space="preserve"> 버스 경유 표시                                       업데이트 2020. 1. 18.</t>
  </si>
  <si>
    <r>
      <t>동산휴먼시아아파트</t>
    </r>
    <r>
      <rPr>
        <sz val="12"/>
        <rFont val="굴림"/>
        <family val="3"/>
      </rPr>
      <t>-동산동삼호아파트-동산동주공아파트-동산동비사벌아파트-마동성당-교육청-마동사거리-중앙사거리-중앙시장-익산역-서초등학교-남창초등학교-국민생활관-이리남중-마동주공아파트-마동신협-영동성당-영등제일2차아파트-동신아파트-비사벌아파트-현대아파트-주공아파트-이리부천초등학교-부송우체국-동신아파트-송백마을아파트앞-동아아파트-동아아파트-우남아파트-우남아파트-익산소방서-</t>
    </r>
    <r>
      <rPr>
        <sz val="12"/>
        <color indexed="10"/>
        <rFont val="굴림"/>
        <family val="3"/>
      </rPr>
      <t>기안아파트</t>
    </r>
    <r>
      <rPr>
        <sz val="12"/>
        <rFont val="굴림"/>
        <family val="3"/>
      </rPr>
      <t>-기안아파트건너편-종합경기장.파출소옆-원팔봉-동아아파트-송백마을아파트-동신아파트-부송우체국-부송주공1단지-주공아파트-현대아파트-영등우남아파트-비사벌아파트-제일1차아파트-영등제일2차아파트-혜성성결교회-영등주공아파트-마동신협-마동주공아파트-이리남중-국민생활관-남창초등학교-서초등학교-익산역-풍년제과-중앙사거리-교육청-마동성당-동산동비사벌아파트-동산동주공아파트-동산동삼호아파트-</t>
    </r>
    <r>
      <rPr>
        <sz val="12"/>
        <color indexed="30"/>
        <rFont val="굴림"/>
        <family val="3"/>
      </rPr>
      <t>동산휴먼시아아파트</t>
    </r>
  </si>
  <si>
    <r>
      <t>왕 : 익산터미널</t>
    </r>
    <r>
      <rPr>
        <sz val="12"/>
        <rFont val="굴림"/>
        <family val="3"/>
      </rPr>
      <t>-평화동사무소-남부시장-중앙초교-중앙사거리-중앙시장-익산역-평화삼거리-동양냉동-원주아파트-목천동-강좌-우담마을-장산-백구정-옥동-백구농공단지-동반월-백구-석담-공술마을-농식품인력개발원-난산-난산삼거리-난산-득룡교-도도리입구-</t>
    </r>
    <r>
      <rPr>
        <sz val="12"/>
        <color indexed="10"/>
        <rFont val="굴림"/>
        <family val="3"/>
      </rPr>
      <t>성덕</t>
    </r>
  </si>
  <si>
    <t>67</t>
  </si>
  <si>
    <t>66</t>
  </si>
  <si>
    <t>(하동)
9:36</t>
  </si>
  <si>
    <t>종착</t>
  </si>
  <si>
    <t>08:57</t>
  </si>
  <si>
    <t>14:20</t>
  </si>
  <si>
    <t>업데이트 2020. 3. 28.</t>
  </si>
  <si>
    <t>터미널착(식사)</t>
  </si>
  <si>
    <t>18;38</t>
  </si>
  <si>
    <t>기준일 : 2020. 3. 28.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</si>
</sst>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 "/>
    <numFmt numFmtId="178" formatCode="h:mm;@"/>
    <numFmt numFmtId="179" formatCode="hh:mm"/>
    <numFmt numFmtId="180" formatCode="hh:mm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2]yyyy&quot;년&quot;\ m&quot;월&quot;\ d&quot;일&quot;\ dddd"/>
    <numFmt numFmtId="186" formatCode="[$-412]AM/PM\ h:mm:ss"/>
    <numFmt numFmtId="187" formatCode="0_);[Red]\(0\)"/>
    <numFmt numFmtId="188" formatCode="mm&quot;월&quot;\ dd&quot;일&quot;"/>
    <numFmt numFmtId="189" formatCode="dd/mmm/yyyy"/>
    <numFmt numFmtId="190" formatCode="mmm/yyyy"/>
  </numFmts>
  <fonts count="131">
    <font>
      <sz val="11"/>
      <name val="돋움"/>
      <family val="3"/>
    </font>
    <font>
      <b/>
      <sz val="14"/>
      <color indexed="8"/>
      <name val="돋움"/>
      <family val="3"/>
    </font>
    <font>
      <sz val="12"/>
      <color indexed="8"/>
      <name val="돋움"/>
      <family val="3"/>
    </font>
    <font>
      <sz val="12"/>
      <color indexed="53"/>
      <name val="돋움"/>
      <family val="3"/>
    </font>
    <font>
      <sz val="12"/>
      <color indexed="12"/>
      <name val="돋움"/>
      <family val="3"/>
    </font>
    <font>
      <sz val="12"/>
      <color indexed="8"/>
      <name val="맑은 고딕"/>
      <family val="3"/>
    </font>
    <font>
      <sz val="12"/>
      <color indexed="8"/>
      <name val="굴림"/>
      <family val="3"/>
    </font>
    <font>
      <b/>
      <sz val="11"/>
      <color indexed="8"/>
      <name val="돋움"/>
      <family val="3"/>
    </font>
    <font>
      <b/>
      <sz val="10"/>
      <color indexed="8"/>
      <name val="돋움"/>
      <family val="3"/>
    </font>
    <font>
      <b/>
      <sz val="11"/>
      <color indexed="10"/>
      <name val="돋움"/>
      <family val="3"/>
    </font>
    <font>
      <b/>
      <sz val="12"/>
      <color indexed="8"/>
      <name val="돋움"/>
      <family val="3"/>
    </font>
    <font>
      <b/>
      <sz val="18"/>
      <color indexed="10"/>
      <name val="HY견고딕"/>
      <family val="1"/>
    </font>
    <font>
      <b/>
      <sz val="12"/>
      <color indexed="10"/>
      <name val="HY견고딕"/>
      <family val="1"/>
    </font>
    <font>
      <b/>
      <sz val="12"/>
      <color indexed="12"/>
      <name val="돋움"/>
      <family val="3"/>
    </font>
    <font>
      <b/>
      <sz val="11"/>
      <color indexed="20"/>
      <name val="돋움"/>
      <family val="3"/>
    </font>
    <font>
      <b/>
      <sz val="12"/>
      <color indexed="10"/>
      <name val="돋움"/>
      <family val="3"/>
    </font>
    <font>
      <b/>
      <sz val="11"/>
      <color indexed="14"/>
      <name val="돋움"/>
      <family val="3"/>
    </font>
    <font>
      <b/>
      <sz val="10"/>
      <color indexed="14"/>
      <name val="돋움"/>
      <family val="3"/>
    </font>
    <font>
      <b/>
      <sz val="10"/>
      <color indexed="12"/>
      <name val="돋움"/>
      <family val="3"/>
    </font>
    <font>
      <b/>
      <sz val="10"/>
      <color indexed="10"/>
      <name val="돋움"/>
      <family val="3"/>
    </font>
    <font>
      <b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9"/>
      <color indexed="12"/>
      <name val="돋움"/>
      <family val="3"/>
    </font>
    <font>
      <b/>
      <sz val="11"/>
      <color indexed="18"/>
      <name val="돋움"/>
      <family val="3"/>
    </font>
    <font>
      <b/>
      <sz val="14"/>
      <color indexed="10"/>
      <name val="HY견고딕"/>
      <family val="1"/>
    </font>
    <font>
      <b/>
      <sz val="12"/>
      <color indexed="20"/>
      <name val="돋움"/>
      <family val="3"/>
    </font>
    <font>
      <b/>
      <sz val="9"/>
      <color indexed="10"/>
      <name val="돋움"/>
      <family val="3"/>
    </font>
    <font>
      <b/>
      <sz val="9"/>
      <color indexed="20"/>
      <name val="돋움"/>
      <family val="3"/>
    </font>
    <font>
      <b/>
      <sz val="8"/>
      <color indexed="12"/>
      <name val="돋움"/>
      <family val="3"/>
    </font>
    <font>
      <b/>
      <sz val="14"/>
      <color indexed="20"/>
      <name val="돋움"/>
      <family val="3"/>
    </font>
    <font>
      <b/>
      <sz val="14"/>
      <color indexed="12"/>
      <name val="돋움"/>
      <family val="3"/>
    </font>
    <font>
      <b/>
      <sz val="14"/>
      <color indexed="10"/>
      <name val="돋움"/>
      <family val="3"/>
    </font>
    <font>
      <b/>
      <sz val="18"/>
      <color indexed="8"/>
      <name val="돋움"/>
      <family val="3"/>
    </font>
    <font>
      <b/>
      <sz val="18"/>
      <color indexed="10"/>
      <name val="돋움"/>
      <family val="3"/>
    </font>
    <font>
      <b/>
      <sz val="8"/>
      <color indexed="20"/>
      <name val="돋움"/>
      <family val="3"/>
    </font>
    <font>
      <b/>
      <sz val="7"/>
      <color indexed="8"/>
      <name val="돋움"/>
      <family val="3"/>
    </font>
    <font>
      <b/>
      <sz val="9"/>
      <color indexed="56"/>
      <name val="돋움"/>
      <family val="3"/>
    </font>
    <font>
      <b/>
      <sz val="10"/>
      <color indexed="20"/>
      <name val="돋움"/>
      <family val="3"/>
    </font>
    <font>
      <b/>
      <sz val="10"/>
      <color indexed="30"/>
      <name val="돋움"/>
      <family val="3"/>
    </font>
    <font>
      <b/>
      <sz val="8"/>
      <color indexed="14"/>
      <name val="돋움"/>
      <family val="3"/>
    </font>
    <font>
      <b/>
      <sz val="8"/>
      <color indexed="10"/>
      <name val="돋움"/>
      <family val="3"/>
    </font>
    <font>
      <b/>
      <sz val="16"/>
      <color indexed="10"/>
      <name val="HY견고딕"/>
      <family val="1"/>
    </font>
    <font>
      <sz val="11"/>
      <color indexed="12"/>
      <name val="돋움"/>
      <family val="3"/>
    </font>
    <font>
      <b/>
      <sz val="20"/>
      <color indexed="8"/>
      <name val="돋움"/>
      <family val="3"/>
    </font>
    <font>
      <b/>
      <sz val="28"/>
      <color indexed="12"/>
      <name val="궁서"/>
      <family val="1"/>
    </font>
    <font>
      <b/>
      <sz val="28"/>
      <color indexed="8"/>
      <name val="돋움"/>
      <family val="3"/>
    </font>
    <font>
      <b/>
      <sz val="18"/>
      <color indexed="18"/>
      <name val="HY견고딕"/>
      <family val="1"/>
    </font>
    <font>
      <b/>
      <sz val="16"/>
      <color indexed="8"/>
      <name val="돋움"/>
      <family val="3"/>
    </font>
    <font>
      <sz val="12"/>
      <color indexed="10"/>
      <name val="돋움"/>
      <family val="3"/>
    </font>
    <font>
      <b/>
      <sz val="20"/>
      <color indexed="12"/>
      <name val="돋움"/>
      <family val="3"/>
    </font>
    <font>
      <b/>
      <sz val="20"/>
      <color indexed="10"/>
      <name val="돋움"/>
      <family val="3"/>
    </font>
    <font>
      <sz val="12"/>
      <color indexed="12"/>
      <name val="굴림"/>
      <family val="3"/>
    </font>
    <font>
      <sz val="12"/>
      <color indexed="10"/>
      <name val="굴림"/>
      <family val="3"/>
    </font>
    <font>
      <sz val="11"/>
      <color indexed="12"/>
      <name val="굴림"/>
      <family val="3"/>
    </font>
    <font>
      <sz val="11"/>
      <color indexed="10"/>
      <name val="돋움"/>
      <family val="3"/>
    </font>
    <font>
      <b/>
      <sz val="11"/>
      <color indexed="30"/>
      <name val="돋움"/>
      <family val="3"/>
    </font>
    <font>
      <b/>
      <sz val="6"/>
      <color indexed="8"/>
      <name val="돋움"/>
      <family val="3"/>
    </font>
    <font>
      <b/>
      <sz val="7"/>
      <color indexed="12"/>
      <name val="돋움"/>
      <family val="3"/>
    </font>
    <font>
      <b/>
      <sz val="6"/>
      <color indexed="10"/>
      <name val="돋움"/>
      <family val="3"/>
    </font>
    <font>
      <b/>
      <sz val="11"/>
      <color indexed="10"/>
      <name val="HY견고딕"/>
      <family val="1"/>
    </font>
    <font>
      <sz val="8"/>
      <name val="돋움"/>
      <family val="3"/>
    </font>
    <font>
      <sz val="12"/>
      <name val="굴림"/>
      <family val="3"/>
    </font>
    <font>
      <sz val="12"/>
      <color indexed="30"/>
      <name val="굴림"/>
      <family val="3"/>
    </font>
    <font>
      <b/>
      <sz val="9"/>
      <name val="Tahoma"/>
      <family val="2"/>
    </font>
    <font>
      <b/>
      <sz val="9"/>
      <name val="돋움"/>
      <family val="3"/>
    </font>
    <font>
      <sz val="12"/>
      <name val="돋움"/>
      <family val="3"/>
    </font>
    <font>
      <sz val="9"/>
      <name val="Tahoma"/>
      <family val="2"/>
    </font>
    <font>
      <sz val="9"/>
      <name val="돋움"/>
      <family val="3"/>
    </font>
    <font>
      <b/>
      <sz val="11"/>
      <name val="돋움"/>
      <family val="3"/>
    </font>
    <font>
      <b/>
      <sz val="18"/>
      <color indexed="12"/>
      <name val="HY견고딕"/>
      <family val="1"/>
    </font>
    <font>
      <b/>
      <sz val="12"/>
      <color indexed="10"/>
      <name val="굴림"/>
      <family val="3"/>
    </font>
    <font>
      <b/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10"/>
      <name val="맑은 고딕"/>
      <family val="3"/>
    </font>
    <font>
      <sz val="12"/>
      <color indexed="63"/>
      <name val="돋움"/>
      <family val="3"/>
    </font>
    <font>
      <b/>
      <sz val="22"/>
      <color indexed="10"/>
      <name val="돋움"/>
      <family val="3"/>
    </font>
    <font>
      <b/>
      <u val="single"/>
      <sz val="16"/>
      <color indexed="10"/>
      <name val="돋움"/>
      <family val="3"/>
    </font>
    <font>
      <b/>
      <sz val="11"/>
      <color indexed="40"/>
      <name val="돋움"/>
      <family val="3"/>
    </font>
    <font>
      <b/>
      <sz val="10"/>
      <color indexed="40"/>
      <name val="돋움"/>
      <family val="3"/>
    </font>
    <font>
      <b/>
      <sz val="8"/>
      <color indexed="30"/>
      <name val="돋움"/>
      <family val="3"/>
    </font>
    <font>
      <b/>
      <sz val="8"/>
      <color indexed="62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FF0000"/>
      <name val="맑은 고딕"/>
      <family val="3"/>
    </font>
    <font>
      <sz val="12"/>
      <color rgb="FF1F1F1F"/>
      <name val="돋움"/>
      <family val="3"/>
    </font>
    <font>
      <b/>
      <sz val="11"/>
      <color rgb="FFFF0000"/>
      <name val="돋움"/>
      <family val="3"/>
    </font>
    <font>
      <b/>
      <sz val="22"/>
      <color rgb="FFFF0000"/>
      <name val="돋움"/>
      <family val="3"/>
    </font>
    <font>
      <b/>
      <u val="single"/>
      <sz val="16"/>
      <color rgb="FFFF0000"/>
      <name val="돋움"/>
      <family val="3"/>
    </font>
    <font>
      <b/>
      <sz val="11"/>
      <color rgb="FF00B0F0"/>
      <name val="돋움"/>
      <family val="3"/>
    </font>
    <font>
      <b/>
      <sz val="10"/>
      <color rgb="FF00B0F0"/>
      <name val="돋움"/>
      <family val="3"/>
    </font>
    <font>
      <b/>
      <sz val="8"/>
      <color theme="4" tint="0.3999499976634979"/>
      <name val="돋움"/>
      <family val="3"/>
    </font>
    <font>
      <b/>
      <sz val="8"/>
      <color theme="3" tint="0.3999499976634979"/>
      <name val="돋움"/>
      <family val="3"/>
    </font>
    <font>
      <b/>
      <sz val="10"/>
      <color rgb="FFFF0000"/>
      <name val="돋움"/>
      <family val="3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6"/>
      </left>
      <right style="thin"/>
      <top style="thick">
        <color indexed="16"/>
      </top>
      <bottom style="thick">
        <color indexed="16"/>
      </bottom>
    </border>
    <border>
      <left style="thin"/>
      <right style="thin"/>
      <top style="thick">
        <color indexed="16"/>
      </top>
      <bottom style="thick">
        <color indexed="16"/>
      </bottom>
    </border>
    <border>
      <left style="thin"/>
      <right>
        <color indexed="63"/>
      </right>
      <top style="thick">
        <color indexed="16"/>
      </top>
      <bottom style="thick">
        <color indexed="16"/>
      </bottom>
    </border>
    <border>
      <left style="thin"/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 style="thin"/>
      <right style="thin"/>
      <top style="thick">
        <color indexed="16"/>
      </top>
      <bottom style="thin"/>
    </border>
    <border>
      <left style="thin"/>
      <right style="thin">
        <color indexed="8"/>
      </right>
      <top style="thick">
        <color indexed="16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ck">
        <color indexed="16"/>
      </bottom>
    </border>
    <border>
      <left style="thin"/>
      <right>
        <color indexed="63"/>
      </right>
      <top style="thin"/>
      <bottom style="thick">
        <color indexed="16"/>
      </bottom>
    </border>
    <border>
      <left style="thin"/>
      <right>
        <color indexed="63"/>
      </right>
      <top style="thick">
        <color indexed="16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>
        <color indexed="16"/>
      </top>
      <bottom>
        <color indexed="63"/>
      </bottom>
    </border>
    <border>
      <left style="thin"/>
      <right>
        <color indexed="63"/>
      </right>
      <top style="thick">
        <color indexed="16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ck">
        <color indexed="16"/>
      </bottom>
    </border>
    <border>
      <left style="thin"/>
      <right>
        <color indexed="63"/>
      </right>
      <top>
        <color indexed="63"/>
      </top>
      <bottom style="thick">
        <color indexed="1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hair"/>
      <bottom style="hair"/>
    </border>
    <border>
      <left style="thin"/>
      <right style="thick">
        <color indexed="16"/>
      </right>
      <top style="thick">
        <color indexed="16"/>
      </top>
      <bottom style="thin"/>
    </border>
    <border>
      <left style="thin"/>
      <right style="thick">
        <color indexed="16"/>
      </right>
      <top>
        <color indexed="63"/>
      </top>
      <bottom style="thin"/>
    </border>
    <border>
      <left style="thin"/>
      <right style="thick">
        <color indexed="16"/>
      </right>
      <top style="thin"/>
      <bottom style="thin"/>
    </border>
    <border>
      <left style="thin"/>
      <right style="thick">
        <color indexed="16"/>
      </right>
      <top style="thin"/>
      <bottom style="thick">
        <color indexed="16"/>
      </bottom>
    </border>
    <border>
      <left style="thin"/>
      <right style="thick">
        <color indexed="16"/>
      </right>
      <top style="thin"/>
      <bottom>
        <color indexed="63"/>
      </bottom>
    </border>
    <border>
      <left style="thin"/>
      <right style="thick">
        <color indexed="16"/>
      </right>
      <top style="thick">
        <color indexed="16"/>
      </top>
      <bottom>
        <color indexed="63"/>
      </bottom>
    </border>
    <border>
      <left style="thin"/>
      <right style="thick">
        <color indexed="16"/>
      </right>
      <top>
        <color indexed="63"/>
      </top>
      <bottom style="thick">
        <color indexed="16"/>
      </bottom>
    </border>
    <border>
      <left style="thin"/>
      <right style="thick">
        <color indexed="16"/>
      </right>
      <top>
        <color indexed="63"/>
      </top>
      <bottom>
        <color indexed="63"/>
      </bottom>
    </border>
    <border>
      <left style="thin"/>
      <right style="thick">
        <color indexed="16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ck">
        <color indexed="16"/>
      </left>
      <right style="thin"/>
      <top style="thick">
        <color indexed="16"/>
      </top>
      <bottom style="thin"/>
    </border>
    <border>
      <left style="thick">
        <color indexed="16"/>
      </left>
      <right style="thin"/>
      <top>
        <color indexed="63"/>
      </top>
      <bottom style="thin"/>
    </border>
    <border>
      <left style="thick">
        <color indexed="16"/>
      </left>
      <right style="thin"/>
      <top style="thin"/>
      <bottom style="thin"/>
    </border>
    <border>
      <left style="thick">
        <color indexed="16"/>
      </left>
      <right style="thin"/>
      <top style="thin"/>
      <bottom style="thick">
        <color indexed="16"/>
      </bottom>
    </border>
    <border>
      <left style="thick">
        <color indexed="16"/>
      </left>
      <right style="thin"/>
      <top style="thin"/>
      <bottom>
        <color indexed="63"/>
      </bottom>
    </border>
    <border>
      <left style="thick">
        <color indexed="16"/>
      </left>
      <right style="thin"/>
      <top style="thick">
        <color indexed="16"/>
      </top>
      <bottom>
        <color indexed="63"/>
      </bottom>
    </border>
    <border>
      <left style="thick">
        <color indexed="16"/>
      </left>
      <right style="thin"/>
      <top style="thin"/>
      <bottom style="thin">
        <color indexed="8"/>
      </bottom>
    </border>
    <border>
      <left style="thick">
        <color indexed="16"/>
      </left>
      <right style="thin"/>
      <top>
        <color indexed="63"/>
      </top>
      <bottom style="thick">
        <color indexed="16"/>
      </bottom>
    </border>
    <border>
      <left style="thick">
        <color indexed="16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6" borderId="1" applyNumberFormat="0" applyAlignment="0" applyProtection="0"/>
    <xf numFmtId="0" fontId="105" fillId="27" borderId="0" applyNumberFormat="0" applyBorder="0" applyAlignment="0" applyProtection="0"/>
    <xf numFmtId="0" fontId="0" fillId="28" borderId="2" applyNumberFormat="0" applyFont="0" applyAlignment="0" applyProtection="0"/>
    <xf numFmtId="0" fontId="106" fillId="29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30" borderId="3" applyNumberFormat="0" applyAlignment="0" applyProtection="0"/>
    <xf numFmtId="0" fontId="109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5" applyNumberFormat="0" applyFill="0" applyAlignment="0" applyProtection="0"/>
    <xf numFmtId="0" fontId="112" fillId="31" borderId="1" applyNumberFormat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32" borderId="0" applyNumberFormat="0" applyBorder="0" applyAlignment="0" applyProtection="0"/>
    <xf numFmtId="0" fontId="118" fillId="26" borderId="9" applyNumberFormat="0" applyAlignment="0" applyProtection="0"/>
    <xf numFmtId="0" fontId="119" fillId="0" borderId="0" applyNumberFormat="0" applyFill="0" applyBorder="0" applyAlignment="0" applyProtection="0"/>
  </cellStyleXfs>
  <cellXfs count="790"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  <protection/>
    </xf>
    <xf numFmtId="49" fontId="4" fillId="0" borderId="11" xfId="1" applyNumberFormat="1" applyFont="1" applyFill="1" applyBorder="1" applyAlignment="1">
      <alignment horizontal="center" vertical="center" wrapText="1"/>
      <protection/>
    </xf>
    <xf numFmtId="49" fontId="2" fillId="0" borderId="12" xfId="1" applyNumberFormat="1" applyFont="1" applyFill="1" applyBorder="1" applyAlignment="1">
      <alignment horizontal="center" vertical="center"/>
      <protection/>
    </xf>
    <xf numFmtId="49" fontId="2" fillId="0" borderId="15" xfId="2" applyNumberFormat="1" applyFont="1" applyFill="1" applyBorder="1" applyAlignment="1">
      <alignment horizontal="center" vertical="center"/>
      <protection/>
    </xf>
    <xf numFmtId="49" fontId="4" fillId="0" borderId="15" xfId="2" applyNumberFormat="1" applyFont="1" applyFill="1" applyBorder="1" applyAlignment="1">
      <alignment horizontal="center" vertical="center" wrapText="1"/>
      <protection/>
    </xf>
    <xf numFmtId="49" fontId="2" fillId="0" borderId="22" xfId="2" applyNumberFormat="1" applyFont="1" applyFill="1" applyBorder="1" applyAlignment="1">
      <alignment horizontal="center" vertical="center"/>
      <protection/>
    </xf>
    <xf numFmtId="49" fontId="2" fillId="0" borderId="20" xfId="2" applyNumberFormat="1" applyFont="1" applyFill="1" applyBorder="1" applyAlignment="1">
      <alignment horizontal="center" vertical="center"/>
      <protection/>
    </xf>
    <xf numFmtId="49" fontId="4" fillId="0" borderId="20" xfId="2" applyNumberFormat="1" applyFont="1" applyFill="1" applyBorder="1" applyAlignment="1">
      <alignment horizontal="center" vertical="center" wrapText="1"/>
      <protection/>
    </xf>
    <xf numFmtId="49" fontId="2" fillId="0" borderId="21" xfId="2" applyNumberFormat="1" applyFont="1" applyFill="1" applyBorder="1" applyAlignment="1">
      <alignment horizontal="center" vertical="center"/>
      <protection/>
    </xf>
    <xf numFmtId="49" fontId="2" fillId="0" borderId="2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5" xfId="4" applyNumberFormat="1" applyFont="1" applyFill="1" applyBorder="1" applyAlignment="1">
      <alignment horizontal="center" vertical="center" wrapText="1"/>
      <protection/>
    </xf>
    <xf numFmtId="49" fontId="2" fillId="0" borderId="15" xfId="4" applyNumberFormat="1" applyFont="1" applyFill="1" applyBorder="1" applyAlignment="1">
      <alignment horizontal="center" vertical="center"/>
      <protection/>
    </xf>
    <xf numFmtId="49" fontId="4" fillId="0" borderId="15" xfId="4" applyNumberFormat="1" applyFont="1" applyFill="1" applyBorder="1" applyAlignment="1">
      <alignment horizontal="center" vertical="center" wrapText="1"/>
      <protection/>
    </xf>
    <xf numFmtId="49" fontId="0" fillId="0" borderId="15" xfId="4" applyNumberFormat="1" applyFont="1" applyFill="1" applyBorder="1" applyAlignment="1">
      <alignment horizontal="center" vertical="center" wrapText="1"/>
      <protection/>
    </xf>
    <xf numFmtId="49" fontId="0" fillId="0" borderId="22" xfId="4" applyNumberFormat="1" applyFont="1" applyFill="1" applyBorder="1" applyAlignment="1">
      <alignment horizontal="center" vertical="center" wrapText="1"/>
      <protection/>
    </xf>
    <xf numFmtId="49" fontId="0" fillId="0" borderId="0" xfId="4" applyNumberFormat="1">
      <alignment vertical="center"/>
      <protection/>
    </xf>
    <xf numFmtId="49" fontId="2" fillId="0" borderId="18" xfId="4" applyNumberFormat="1" applyFont="1" applyFill="1" applyBorder="1" applyAlignment="1">
      <alignment horizontal="center" vertical="center" wrapText="1"/>
      <protection/>
    </xf>
    <xf numFmtId="49" fontId="2" fillId="0" borderId="18" xfId="4" applyNumberFormat="1" applyFont="1" applyFill="1" applyBorder="1" applyAlignment="1">
      <alignment horizontal="center" vertical="center"/>
      <protection/>
    </xf>
    <xf numFmtId="49" fontId="4" fillId="0" borderId="18" xfId="4" applyNumberFormat="1" applyFont="1" applyFill="1" applyBorder="1" applyAlignment="1">
      <alignment horizontal="center" vertical="center" wrapText="1"/>
      <protection/>
    </xf>
    <xf numFmtId="49" fontId="0" fillId="0" borderId="23" xfId="4" applyNumberFormat="1" applyFont="1" applyFill="1" applyBorder="1" applyAlignment="1">
      <alignment horizontal="center" vertical="center"/>
      <protection/>
    </xf>
    <xf numFmtId="49" fontId="0" fillId="0" borderId="18" xfId="4" applyNumberFormat="1" applyFont="1" applyFill="1" applyBorder="1" applyAlignment="1">
      <alignment horizontal="center" vertical="center"/>
      <protection/>
    </xf>
    <xf numFmtId="49" fontId="2" fillId="0" borderId="20" xfId="4" applyNumberFormat="1" applyFont="1" applyFill="1" applyBorder="1" applyAlignment="1">
      <alignment horizontal="center" vertical="center" wrapText="1"/>
      <protection/>
    </xf>
    <xf numFmtId="49" fontId="2" fillId="0" borderId="20" xfId="4" applyNumberFormat="1" applyFont="1" applyFill="1" applyBorder="1" applyAlignment="1">
      <alignment horizontal="center" vertical="center"/>
      <protection/>
    </xf>
    <xf numFmtId="49" fontId="4" fillId="0" borderId="20" xfId="4" applyNumberFormat="1" applyFont="1" applyFill="1" applyBorder="1" applyAlignment="1">
      <alignment horizontal="center" vertical="center" wrapText="1"/>
      <protection/>
    </xf>
    <xf numFmtId="49" fontId="0" fillId="0" borderId="21" xfId="4" applyNumberFormat="1" applyFont="1" applyFill="1" applyBorder="1" applyAlignment="1">
      <alignment horizontal="center" vertical="center"/>
      <protection/>
    </xf>
    <xf numFmtId="49" fontId="2" fillId="0" borderId="22" xfId="4" applyNumberFormat="1" applyFont="1" applyFill="1" applyBorder="1" applyAlignment="1">
      <alignment horizontal="center" vertical="center"/>
      <protection/>
    </xf>
    <xf numFmtId="49" fontId="2" fillId="0" borderId="33" xfId="4" applyNumberFormat="1" applyFont="1" applyFill="1" applyBorder="1" applyAlignment="1">
      <alignment horizontal="center" vertical="center" wrapText="1"/>
      <protection/>
    </xf>
    <xf numFmtId="49" fontId="2" fillId="0" borderId="33" xfId="4" applyNumberFormat="1" applyFont="1" applyFill="1" applyBorder="1" applyAlignment="1">
      <alignment horizontal="center" vertical="center"/>
      <protection/>
    </xf>
    <xf numFmtId="49" fontId="4" fillId="0" borderId="33" xfId="4" applyNumberFormat="1" applyFont="1" applyFill="1" applyBorder="1" applyAlignment="1">
      <alignment horizontal="center" vertical="center" wrapText="1"/>
      <protection/>
    </xf>
    <xf numFmtId="49" fontId="2" fillId="0" borderId="34" xfId="4" applyNumberFormat="1" applyFont="1" applyFill="1" applyBorder="1" applyAlignment="1">
      <alignment horizontal="center" vertical="center"/>
      <protection/>
    </xf>
    <xf numFmtId="49" fontId="2" fillId="0" borderId="21" xfId="4" applyNumberFormat="1" applyFont="1" applyFill="1" applyBorder="1" applyAlignment="1">
      <alignment horizontal="center" vertical="center"/>
      <protection/>
    </xf>
    <xf numFmtId="49" fontId="2" fillId="0" borderId="17" xfId="4" applyNumberFormat="1" applyFont="1" applyFill="1" applyBorder="1" applyAlignment="1">
      <alignment horizontal="center" vertical="center" wrapText="1"/>
      <protection/>
    </xf>
    <xf numFmtId="49" fontId="2" fillId="0" borderId="23" xfId="4" applyNumberFormat="1" applyFont="1" applyFill="1" applyBorder="1" applyAlignment="1">
      <alignment horizontal="center" vertical="center"/>
      <protection/>
    </xf>
    <xf numFmtId="49" fontId="2" fillId="0" borderId="17" xfId="4" applyNumberFormat="1" applyFont="1" applyFill="1" applyBorder="1" applyAlignment="1">
      <alignment horizontal="center" vertical="center"/>
      <protection/>
    </xf>
    <xf numFmtId="49" fontId="4" fillId="0" borderId="17" xfId="4" applyNumberFormat="1" applyFont="1" applyFill="1" applyBorder="1" applyAlignment="1">
      <alignment horizontal="center" vertical="center" wrapText="1"/>
      <protection/>
    </xf>
    <xf numFmtId="49" fontId="0" fillId="0" borderId="26" xfId="4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 vertical="center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0" xfId="0" applyNumberFormat="1" applyFont="1" applyFill="1" applyAlignment="1">
      <alignment horizontal="left" vertical="center"/>
    </xf>
    <xf numFmtId="20" fontId="7" fillId="0" borderId="35" xfId="0" applyNumberFormat="1" applyFont="1" applyFill="1" applyBorder="1" applyAlignment="1">
      <alignment horizontal="center" vertical="center" wrapText="1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49" fontId="8" fillId="0" borderId="35" xfId="0" applyNumberFormat="1" applyFont="1" applyFill="1" applyBorder="1" applyAlignment="1">
      <alignment horizontal="center" vertical="center" wrapText="1" shrinkToFit="1"/>
    </xf>
    <xf numFmtId="49" fontId="7" fillId="0" borderId="35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center" vertical="center" wrapText="1" shrinkToFit="1"/>
    </xf>
    <xf numFmtId="49" fontId="7" fillId="33" borderId="35" xfId="0" applyNumberFormat="1" applyFont="1" applyFill="1" applyBorder="1" applyAlignment="1">
      <alignment horizontal="center" vertical="center" shrinkToFit="1"/>
    </xf>
    <xf numFmtId="49" fontId="7" fillId="34" borderId="35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left" vertical="center" shrinkToFit="1"/>
    </xf>
    <xf numFmtId="49" fontId="10" fillId="0" borderId="36" xfId="0" applyNumberFormat="1" applyFont="1" applyBorder="1" applyAlignment="1">
      <alignment horizontal="left" vertical="center" shrinkToFit="1"/>
    </xf>
    <xf numFmtId="49" fontId="10" fillId="0" borderId="36" xfId="0" applyNumberFormat="1" applyFont="1" applyFill="1" applyBorder="1" applyAlignment="1">
      <alignment horizontal="center" vertical="center"/>
    </xf>
    <xf numFmtId="0" fontId="11" fillId="0" borderId="36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/>
    </xf>
    <xf numFmtId="49" fontId="10" fillId="0" borderId="38" xfId="0" applyNumberFormat="1" applyFont="1" applyBorder="1" applyAlignment="1">
      <alignment horizontal="center" vertical="center" shrinkToFit="1"/>
    </xf>
    <xf numFmtId="49" fontId="10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 shrinkToFit="1"/>
    </xf>
    <xf numFmtId="49" fontId="14" fillId="35" borderId="41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49" fontId="13" fillId="36" borderId="42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43" xfId="0" applyNumberFormat="1" applyFont="1" applyBorder="1" applyAlignment="1">
      <alignment vertical="center"/>
    </xf>
    <xf numFmtId="0" fontId="15" fillId="0" borderId="44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20" fontId="7" fillId="0" borderId="0" xfId="0" applyNumberFormat="1" applyFont="1" applyFill="1" applyBorder="1" applyAlignment="1">
      <alignment horizontal="center" vertical="center" wrapText="1" shrinkToFit="1"/>
    </xf>
    <xf numFmtId="20" fontId="7" fillId="0" borderId="45" xfId="0" applyNumberFormat="1" applyFont="1" applyFill="1" applyBorder="1" applyAlignment="1">
      <alignment horizontal="center" vertical="center" wrapText="1" shrinkToFit="1"/>
    </xf>
    <xf numFmtId="20" fontId="7" fillId="0" borderId="35" xfId="0" applyNumberFormat="1" applyFont="1" applyBorder="1" applyAlignment="1">
      <alignment horizontal="center" vertical="center" wrapText="1" shrinkToFit="1"/>
    </xf>
    <xf numFmtId="49" fontId="7" fillId="0" borderId="35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45" xfId="0" applyNumberFormat="1" applyFont="1" applyFill="1" applyBorder="1" applyAlignment="1">
      <alignment horizontal="center" vertical="center" shrinkToFit="1"/>
    </xf>
    <xf numFmtId="49" fontId="10" fillId="0" borderId="46" xfId="0" applyNumberFormat="1" applyFont="1" applyFill="1" applyBorder="1" applyAlignment="1">
      <alignment horizontal="center"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3" fillId="36" borderId="47" xfId="0" applyNumberFormat="1" applyFont="1" applyFill="1" applyBorder="1" applyAlignment="1">
      <alignment horizontal="center" vertical="center" shrinkToFit="1"/>
    </xf>
    <xf numFmtId="0" fontId="15" fillId="0" borderId="48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wrapText="1" shrinkToFit="1"/>
    </xf>
    <xf numFmtId="49" fontId="8" fillId="0" borderId="0" xfId="0" applyNumberFormat="1" applyFont="1" applyFill="1" applyAlignment="1">
      <alignment horizontal="center" vertical="center" wrapText="1" shrinkToFit="1"/>
    </xf>
    <xf numFmtId="49" fontId="17" fillId="0" borderId="0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left" vertical="center"/>
    </xf>
    <xf numFmtId="49" fontId="8" fillId="0" borderId="49" xfId="0" applyNumberFormat="1" applyFont="1" applyFill="1" applyBorder="1" applyAlignment="1">
      <alignment horizontal="center" vertical="center" wrapText="1" shrinkToFit="1"/>
    </xf>
    <xf numFmtId="20" fontId="8" fillId="0" borderId="49" xfId="0" applyNumberFormat="1" applyFont="1" applyFill="1" applyBorder="1" applyAlignment="1">
      <alignment horizontal="center" vertical="center" wrapText="1" shrinkToFit="1"/>
    </xf>
    <xf numFmtId="20" fontId="19" fillId="0" borderId="45" xfId="0" applyNumberFormat="1" applyFont="1" applyFill="1" applyBorder="1" applyAlignment="1">
      <alignment horizontal="left" vertical="center"/>
    </xf>
    <xf numFmtId="49" fontId="8" fillId="0" borderId="50" xfId="0" applyNumberFormat="1" applyFont="1" applyFill="1" applyBorder="1" applyAlignment="1">
      <alignment horizontal="center" vertical="center" wrapText="1" shrinkToFit="1"/>
    </xf>
    <xf numFmtId="20" fontId="8" fillId="0" borderId="35" xfId="0" applyNumberFormat="1" applyFont="1" applyFill="1" applyBorder="1" applyAlignment="1">
      <alignment horizontal="center" vertical="center" wrapText="1" shrinkToFit="1"/>
    </xf>
    <xf numFmtId="20" fontId="8" fillId="0" borderId="50" xfId="0" applyNumberFormat="1" applyFont="1" applyFill="1" applyBorder="1" applyAlignment="1">
      <alignment horizontal="center" vertical="center" wrapText="1" shrinkToFit="1"/>
    </xf>
    <xf numFmtId="20" fontId="8" fillId="0" borderId="51" xfId="0" applyNumberFormat="1" applyFont="1" applyFill="1" applyBorder="1" applyAlignment="1">
      <alignment horizontal="center" vertical="center" wrapText="1" shrinkToFit="1"/>
    </xf>
    <xf numFmtId="49" fontId="8" fillId="0" borderId="45" xfId="0" applyNumberFormat="1" applyFont="1" applyFill="1" applyBorder="1" applyAlignment="1">
      <alignment horizontal="center" vertical="center" shrinkToFit="1"/>
    </xf>
    <xf numFmtId="49" fontId="8" fillId="33" borderId="35" xfId="0" applyNumberFormat="1" applyFont="1" applyFill="1" applyBorder="1" applyAlignment="1">
      <alignment horizontal="center" vertical="center" shrinkToFit="1"/>
    </xf>
    <xf numFmtId="49" fontId="8" fillId="34" borderId="35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20" fontId="20" fillId="0" borderId="0" xfId="0" applyNumberFormat="1" applyFont="1" applyFill="1" applyBorder="1" applyAlignment="1">
      <alignment horizontal="center" vertical="center" wrapText="1" shrinkToFit="1"/>
    </xf>
    <xf numFmtId="20" fontId="7" fillId="0" borderId="49" xfId="0" applyNumberFormat="1" applyFont="1" applyFill="1" applyBorder="1" applyAlignment="1">
      <alignment horizontal="center" vertical="center" wrapText="1" shrinkToFit="1"/>
    </xf>
    <xf numFmtId="49" fontId="7" fillId="0" borderId="49" xfId="0" applyNumberFormat="1" applyFont="1" applyFill="1" applyBorder="1" applyAlignment="1">
      <alignment horizontal="center" vertical="center" wrapText="1" shrinkToFit="1"/>
    </xf>
    <xf numFmtId="20" fontId="20" fillId="0" borderId="45" xfId="0" applyNumberFormat="1" applyFont="1" applyFill="1" applyBorder="1" applyAlignment="1">
      <alignment horizontal="center" vertical="center" wrapText="1" shrinkToFit="1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 wrapText="1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20" fontId="9" fillId="0" borderId="45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 shrinkToFit="1"/>
    </xf>
    <xf numFmtId="49" fontId="7" fillId="0" borderId="49" xfId="0" applyNumberFormat="1" applyFont="1" applyBorder="1" applyAlignment="1">
      <alignment horizontal="center" vertical="center" wrapText="1" shrinkToFi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 wrapText="1" shrinkToFit="1"/>
    </xf>
    <xf numFmtId="49" fontId="7" fillId="0" borderId="42" xfId="0" applyNumberFormat="1" applyFont="1" applyFill="1" applyBorder="1" applyAlignment="1">
      <alignment horizontal="center" vertical="center" wrapText="1" shrinkToFit="1"/>
    </xf>
    <xf numFmtId="49" fontId="7" fillId="33" borderId="53" xfId="0" applyNumberFormat="1" applyFont="1" applyFill="1" applyBorder="1" applyAlignment="1">
      <alignment horizontal="center" vertical="center" shrinkToFit="1"/>
    </xf>
    <xf numFmtId="49" fontId="7" fillId="33" borderId="54" xfId="0" applyNumberFormat="1" applyFont="1" applyFill="1" applyBorder="1" applyAlignment="1">
      <alignment horizontal="center" vertical="center" shrinkToFit="1"/>
    </xf>
    <xf numFmtId="49" fontId="7" fillId="34" borderId="54" xfId="0" applyNumberFormat="1" applyFont="1" applyFill="1" applyBorder="1" applyAlignment="1">
      <alignment horizontal="center" vertical="center" shrinkToFit="1"/>
    </xf>
    <xf numFmtId="49" fontId="7" fillId="33" borderId="44" xfId="0" applyNumberFormat="1" applyFont="1" applyFill="1" applyBorder="1" applyAlignment="1">
      <alignment horizontal="center" vertical="center" shrinkToFit="1"/>
    </xf>
    <xf numFmtId="20" fontId="7" fillId="0" borderId="0" xfId="0" applyNumberFormat="1" applyFont="1" applyAlignment="1">
      <alignment vertical="center"/>
    </xf>
    <xf numFmtId="49" fontId="7" fillId="0" borderId="55" xfId="0" applyNumberFormat="1" applyFont="1" applyFill="1" applyBorder="1" applyAlignment="1">
      <alignment horizontal="center" vertical="center" wrapText="1" shrinkToFit="1"/>
    </xf>
    <xf numFmtId="49" fontId="7" fillId="0" borderId="35" xfId="0" applyNumberFormat="1" applyFont="1" applyFill="1" applyBorder="1" applyAlignment="1">
      <alignment horizontal="left" vertical="center"/>
    </xf>
    <xf numFmtId="49" fontId="7" fillId="0" borderId="47" xfId="0" applyNumberFormat="1" applyFont="1" applyFill="1" applyBorder="1" applyAlignment="1">
      <alignment horizontal="left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left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left" vertical="center"/>
    </xf>
    <xf numFmtId="20" fontId="7" fillId="37" borderId="35" xfId="0" applyNumberFormat="1" applyFont="1" applyFill="1" applyBorder="1" applyAlignment="1">
      <alignment horizontal="center" vertical="center" wrapText="1" shrinkToFit="1"/>
    </xf>
    <xf numFmtId="49" fontId="20" fillId="36" borderId="35" xfId="0" applyNumberFormat="1" applyFont="1" applyFill="1" applyBorder="1" applyAlignment="1">
      <alignment horizontal="center" vertical="center"/>
    </xf>
    <xf numFmtId="20" fontId="20" fillId="36" borderId="35" xfId="0" applyNumberFormat="1" applyFont="1" applyFill="1" applyBorder="1" applyAlignment="1">
      <alignment horizontal="center" vertical="center" wrapText="1" shrinkToFit="1"/>
    </xf>
    <xf numFmtId="49" fontId="20" fillId="36" borderId="35" xfId="0" applyNumberFormat="1" applyFont="1" applyFill="1" applyBorder="1" applyAlignment="1">
      <alignment horizontal="center" vertical="center" wrapText="1" shrinkToFit="1"/>
    </xf>
    <xf numFmtId="20" fontId="20" fillId="36" borderId="47" xfId="0" applyNumberFormat="1" applyFont="1" applyFill="1" applyBorder="1" applyAlignment="1">
      <alignment horizontal="center" vertical="center" wrapText="1" shrinkToFit="1"/>
    </xf>
    <xf numFmtId="49" fontId="20" fillId="36" borderId="55" xfId="0" applyNumberFormat="1" applyFont="1" applyFill="1" applyBorder="1" applyAlignment="1">
      <alignment horizontal="center" vertical="center"/>
    </xf>
    <xf numFmtId="20" fontId="7" fillId="0" borderId="47" xfId="0" applyNumberFormat="1" applyFont="1" applyFill="1" applyBorder="1" applyAlignment="1">
      <alignment horizontal="center" vertical="center" wrapText="1" shrinkToFit="1"/>
    </xf>
    <xf numFmtId="20" fontId="22" fillId="0" borderId="35" xfId="0" applyNumberFormat="1" applyFont="1" applyFill="1" applyBorder="1" applyAlignment="1">
      <alignment horizontal="center" vertical="center" wrapText="1" shrinkToFit="1"/>
    </xf>
    <xf numFmtId="20" fontId="21" fillId="0" borderId="35" xfId="0" applyNumberFormat="1" applyFont="1" applyFill="1" applyBorder="1" applyAlignment="1">
      <alignment horizontal="center" vertical="center" wrapText="1" shrinkToFit="1"/>
    </xf>
    <xf numFmtId="49" fontId="7" fillId="37" borderId="35" xfId="0" applyNumberFormat="1" applyFont="1" applyFill="1" applyBorder="1" applyAlignment="1">
      <alignment horizontal="center" vertical="center"/>
    </xf>
    <xf numFmtId="49" fontId="21" fillId="37" borderId="35" xfId="0" applyNumberFormat="1" applyFont="1" applyFill="1" applyBorder="1" applyAlignment="1">
      <alignment horizontal="center" vertical="center" wrapText="1" shrinkToFit="1"/>
    </xf>
    <xf numFmtId="49" fontId="21" fillId="37" borderId="35" xfId="0" applyNumberFormat="1" applyFont="1" applyFill="1" applyBorder="1" applyAlignment="1">
      <alignment horizontal="center" vertical="center" wrapText="1"/>
    </xf>
    <xf numFmtId="20" fontId="7" fillId="37" borderId="47" xfId="0" applyNumberFormat="1" applyFont="1" applyFill="1" applyBorder="1" applyAlignment="1">
      <alignment horizontal="center" vertical="center" wrapText="1" shrinkToFit="1"/>
    </xf>
    <xf numFmtId="49" fontId="7" fillId="37" borderId="55" xfId="0" applyNumberFormat="1" applyFont="1" applyFill="1" applyBorder="1" applyAlignment="1">
      <alignment horizontal="center" vertical="center" wrapText="1"/>
    </xf>
    <xf numFmtId="20" fontId="7" fillId="0" borderId="55" xfId="0" applyNumberFormat="1" applyFont="1" applyFill="1" applyBorder="1" applyAlignment="1">
      <alignment horizontal="center" vertical="center" wrapText="1" shrinkToFit="1"/>
    </xf>
    <xf numFmtId="49" fontId="22" fillId="0" borderId="35" xfId="0" applyNumberFormat="1" applyFont="1" applyFill="1" applyBorder="1" applyAlignment="1">
      <alignment horizontal="center" vertical="center" wrapText="1" shrinkToFit="1"/>
    </xf>
    <xf numFmtId="49" fontId="7" fillId="37" borderId="35" xfId="0" applyNumberFormat="1" applyFont="1" applyFill="1" applyBorder="1" applyAlignment="1">
      <alignment horizontal="center" vertical="center" wrapText="1" shrinkToFit="1"/>
    </xf>
    <xf numFmtId="49" fontId="7" fillId="37" borderId="55" xfId="0" applyNumberFormat="1" applyFont="1" applyFill="1" applyBorder="1" applyAlignment="1">
      <alignment horizontal="center" vertical="center"/>
    </xf>
    <xf numFmtId="20" fontId="23" fillId="36" borderId="35" xfId="0" applyNumberFormat="1" applyFont="1" applyFill="1" applyBorder="1" applyAlignment="1">
      <alignment horizontal="center" vertical="center" wrapText="1" shrinkToFit="1"/>
    </xf>
    <xf numFmtId="49" fontId="7" fillId="33" borderId="47" xfId="0" applyNumberFormat="1" applyFont="1" applyFill="1" applyBorder="1" applyAlignment="1">
      <alignment horizontal="center" vertical="center" shrinkToFit="1"/>
    </xf>
    <xf numFmtId="49" fontId="7" fillId="34" borderId="55" xfId="0" applyNumberFormat="1" applyFont="1" applyFill="1" applyBorder="1" applyAlignment="1">
      <alignment horizontal="center" vertical="center" shrinkToFit="1"/>
    </xf>
    <xf numFmtId="49" fontId="24" fillId="38" borderId="35" xfId="0" applyNumberFormat="1" applyFont="1" applyFill="1" applyBorder="1" applyAlignment="1">
      <alignment horizontal="center" vertical="center"/>
    </xf>
    <xf numFmtId="49" fontId="24" fillId="38" borderId="35" xfId="0" applyNumberFormat="1" applyFont="1" applyFill="1" applyBorder="1" applyAlignment="1">
      <alignment horizontal="center" vertical="center" wrapText="1" shrinkToFit="1"/>
    </xf>
    <xf numFmtId="20" fontId="24" fillId="38" borderId="35" xfId="0" applyNumberFormat="1" applyFont="1" applyFill="1" applyBorder="1" applyAlignment="1">
      <alignment horizontal="center" vertical="center" wrapText="1" shrinkToFit="1"/>
    </xf>
    <xf numFmtId="49" fontId="7" fillId="38" borderId="35" xfId="0" applyNumberFormat="1" applyFont="1" applyFill="1" applyBorder="1" applyAlignment="1">
      <alignment horizontal="center" vertical="center" wrapText="1" shrinkToFit="1"/>
    </xf>
    <xf numFmtId="20" fontId="20" fillId="36" borderId="35" xfId="0" applyNumberFormat="1" applyFont="1" applyFill="1" applyBorder="1" applyAlignment="1">
      <alignment horizontal="center" vertical="center" wrapText="1" shrinkToFit="1"/>
    </xf>
    <xf numFmtId="49" fontId="20" fillId="36" borderId="35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/>
    </xf>
    <xf numFmtId="178" fontId="7" fillId="37" borderId="35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 shrinkToFit="1"/>
    </xf>
    <xf numFmtId="178" fontId="9" fillId="37" borderId="35" xfId="0" applyNumberFormat="1" applyFont="1" applyFill="1" applyBorder="1" applyAlignment="1">
      <alignment horizontal="center" vertical="center"/>
    </xf>
    <xf numFmtId="49" fontId="9" fillId="37" borderId="35" xfId="0" applyNumberFormat="1" applyFont="1" applyFill="1" applyBorder="1" applyAlignment="1">
      <alignment horizontal="center" vertical="center"/>
    </xf>
    <xf numFmtId="178" fontId="7" fillId="37" borderId="35" xfId="0" applyNumberFormat="1" applyFont="1" applyFill="1" applyBorder="1" applyAlignment="1">
      <alignment horizontal="center" vertical="center" wrapText="1"/>
    </xf>
    <xf numFmtId="178" fontId="9" fillId="37" borderId="3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178" fontId="7" fillId="37" borderId="35" xfId="0" applyNumberFormat="1" applyFont="1" applyFill="1" applyBorder="1" applyAlignment="1" quotePrefix="1">
      <alignment horizontal="center" vertical="center"/>
    </xf>
    <xf numFmtId="178" fontId="9" fillId="37" borderId="35" xfId="0" applyNumberFormat="1" applyFont="1" applyFill="1" applyBorder="1" applyAlignment="1" quotePrefix="1">
      <alignment horizontal="center" vertical="center"/>
    </xf>
    <xf numFmtId="179" fontId="9" fillId="37" borderId="35" xfId="0" applyNumberFormat="1" applyFont="1" applyFill="1" applyBorder="1" applyAlignment="1" quotePrefix="1">
      <alignment horizontal="center" vertical="center"/>
    </xf>
    <xf numFmtId="180" fontId="9" fillId="37" borderId="35" xfId="0" applyNumberFormat="1" applyFont="1" applyFill="1" applyBorder="1" applyAlignment="1" quotePrefix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20" fontId="9" fillId="0" borderId="35" xfId="0" applyNumberFormat="1" applyFont="1" applyFill="1" applyBorder="1" applyAlignment="1" quotePrefix="1">
      <alignment horizontal="center" vertical="center"/>
    </xf>
    <xf numFmtId="178" fontId="9" fillId="0" borderId="35" xfId="0" applyNumberFormat="1" applyFont="1" applyFill="1" applyBorder="1" applyAlignment="1" quotePrefix="1">
      <alignment horizontal="center" vertical="center"/>
    </xf>
    <xf numFmtId="20" fontId="9" fillId="0" borderId="35" xfId="0" applyNumberFormat="1" applyFont="1" applyFill="1" applyBorder="1" applyAlignment="1">
      <alignment horizontal="center" vertical="center"/>
    </xf>
    <xf numFmtId="179" fontId="9" fillId="0" borderId="35" xfId="0" applyNumberFormat="1" applyFont="1" applyFill="1" applyBorder="1" applyAlignment="1">
      <alignment horizontal="center" vertical="center"/>
    </xf>
    <xf numFmtId="179" fontId="9" fillId="0" borderId="35" xfId="0" applyNumberFormat="1" applyFont="1" applyFill="1" applyBorder="1" applyAlignment="1">
      <alignment horizontal="center" vertical="center" shrinkToFit="1"/>
    </xf>
    <xf numFmtId="179" fontId="7" fillId="0" borderId="35" xfId="0" applyNumberFormat="1" applyFont="1" applyFill="1" applyBorder="1" applyAlignment="1">
      <alignment horizontal="center" vertical="center"/>
    </xf>
    <xf numFmtId="179" fontId="7" fillId="0" borderId="35" xfId="0" applyNumberFormat="1" applyFont="1" applyFill="1" applyBorder="1" applyAlignment="1">
      <alignment horizontal="center" vertical="center" shrinkToFit="1"/>
    </xf>
    <xf numFmtId="49" fontId="7" fillId="34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Border="1" applyAlignment="1">
      <alignment horizontal="left" vertical="center"/>
    </xf>
    <xf numFmtId="20" fontId="7" fillId="0" borderId="35" xfId="0" applyNumberFormat="1" applyFont="1" applyFill="1" applyBorder="1" applyAlignment="1" quotePrefix="1">
      <alignment horizontal="center" vertical="center"/>
    </xf>
    <xf numFmtId="178" fontId="7" fillId="0" borderId="35" xfId="0" applyNumberFormat="1" applyFont="1" applyFill="1" applyBorder="1" applyAlignment="1" quotePrefix="1">
      <alignment horizontal="center" vertical="center"/>
    </xf>
    <xf numFmtId="20" fontId="7" fillId="0" borderId="3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15" fillId="0" borderId="0" xfId="0" applyNumberFormat="1" applyFont="1" applyBorder="1" applyAlignment="1">
      <alignment horizontal="left" vertical="center" shrinkToFit="1"/>
    </xf>
    <xf numFmtId="0" fontId="15" fillId="0" borderId="0" xfId="0" applyNumberFormat="1" applyFont="1" applyBorder="1" applyAlignment="1">
      <alignment horizontal="left" vertical="center"/>
    </xf>
    <xf numFmtId="49" fontId="26" fillId="35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shrinkToFit="1"/>
    </xf>
    <xf numFmtId="49" fontId="10" fillId="33" borderId="35" xfId="0" applyNumberFormat="1" applyFont="1" applyFill="1" applyBorder="1" applyAlignment="1">
      <alignment horizontal="center" vertical="center" shrinkToFit="1"/>
    </xf>
    <xf numFmtId="49" fontId="10" fillId="34" borderId="35" xfId="0" applyNumberFormat="1" applyFont="1" applyFill="1" applyBorder="1" applyAlignment="1">
      <alignment horizontal="center" vertical="center" shrinkToFit="1"/>
    </xf>
    <xf numFmtId="49" fontId="8" fillId="34" borderId="35" xfId="0" applyNumberFormat="1" applyFont="1" applyFill="1" applyBorder="1" applyAlignment="1">
      <alignment horizontal="center" vertical="center" wrapText="1" shrinkToFit="1"/>
    </xf>
    <xf numFmtId="49" fontId="8" fillId="33" borderId="35" xfId="0" applyNumberFormat="1" applyFont="1" applyFill="1" applyBorder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35" xfId="0" applyNumberFormat="1" applyFont="1" applyFill="1" applyBorder="1" applyAlignment="1">
      <alignment horizontal="center" vertical="center" wrapText="1" shrinkToFit="1"/>
    </xf>
    <xf numFmtId="49" fontId="10" fillId="0" borderId="35" xfId="0" applyNumberFormat="1" applyFont="1" applyFill="1" applyBorder="1" applyAlignment="1">
      <alignment horizontal="center" vertical="center" shrinkToFit="1"/>
    </xf>
    <xf numFmtId="20" fontId="10" fillId="0" borderId="35" xfId="0" applyNumberFormat="1" applyFont="1" applyFill="1" applyBorder="1" applyAlignment="1">
      <alignment horizontal="center" vertical="center" shrinkToFit="1"/>
    </xf>
    <xf numFmtId="20" fontId="10" fillId="0" borderId="35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wrapText="1" shrinkToFit="1"/>
    </xf>
    <xf numFmtId="49" fontId="10" fillId="0" borderId="0" xfId="0" applyNumberFormat="1" applyFont="1" applyFill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 wrapText="1" shrinkToFit="1"/>
    </xf>
    <xf numFmtId="0" fontId="11" fillId="0" borderId="36" xfId="0" applyNumberFormat="1" applyFont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horizontal="center" vertical="center" shrinkToFit="1"/>
    </xf>
    <xf numFmtId="49" fontId="22" fillId="34" borderId="35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 wrapText="1" shrinkToFit="1"/>
    </xf>
    <xf numFmtId="49" fontId="22" fillId="0" borderId="35" xfId="0" applyNumberFormat="1" applyFont="1" applyFill="1" applyBorder="1" applyAlignment="1">
      <alignment horizontal="left" vertical="center"/>
    </xf>
    <xf numFmtId="20" fontId="22" fillId="0" borderId="35" xfId="0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horizontal="center" vertical="center" wrapText="1" shrinkToFit="1"/>
    </xf>
    <xf numFmtId="20" fontId="23" fillId="36" borderId="35" xfId="0" applyNumberFormat="1" applyFont="1" applyFill="1" applyBorder="1" applyAlignment="1">
      <alignment horizontal="left" vertical="center"/>
    </xf>
    <xf numFmtId="20" fontId="23" fillId="36" borderId="35" xfId="0" applyNumberFormat="1" applyFont="1" applyFill="1" applyBorder="1" applyAlignment="1">
      <alignment horizontal="center" vertical="center" wrapText="1" shrinkToFit="1"/>
    </xf>
    <xf numFmtId="20" fontId="23" fillId="36" borderId="35" xfId="0" applyNumberFormat="1" applyFont="1" applyFill="1" applyBorder="1" applyAlignment="1">
      <alignment horizontal="left" vertical="center" wrapText="1"/>
    </xf>
    <xf numFmtId="49" fontId="23" fillId="36" borderId="35" xfId="0" applyNumberFormat="1" applyFont="1" applyFill="1" applyBorder="1" applyAlignment="1">
      <alignment horizontal="center" vertical="center" wrapText="1" shrinkToFit="1"/>
    </xf>
    <xf numFmtId="49" fontId="23" fillId="36" borderId="35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 shrinkToFit="1"/>
    </xf>
    <xf numFmtId="49" fontId="7" fillId="0" borderId="56" xfId="0" applyNumberFormat="1" applyFont="1" applyFill="1" applyBorder="1" applyAlignment="1">
      <alignment horizontal="center" vertical="center" wrapText="1" shrinkToFit="1"/>
    </xf>
    <xf numFmtId="20" fontId="7" fillId="0" borderId="56" xfId="0" applyNumberFormat="1" applyFont="1" applyFill="1" applyBorder="1" applyAlignment="1">
      <alignment horizontal="center" vertical="center" wrapText="1" shrinkToFit="1"/>
    </xf>
    <xf numFmtId="49" fontId="7" fillId="33" borderId="56" xfId="0" applyNumberFormat="1" applyFont="1" applyFill="1" applyBorder="1" applyAlignment="1">
      <alignment horizontal="center" vertical="center" shrinkToFit="1"/>
    </xf>
    <xf numFmtId="49" fontId="7" fillId="34" borderId="52" xfId="0" applyNumberFormat="1" applyFont="1" applyFill="1" applyBorder="1" applyAlignment="1">
      <alignment horizontal="center" vertical="center" shrinkToFit="1"/>
    </xf>
    <xf numFmtId="20" fontId="14" fillId="35" borderId="35" xfId="0" applyNumberFormat="1" applyFont="1" applyFill="1" applyBorder="1" applyAlignment="1">
      <alignment horizontal="center" vertical="center" wrapText="1" shrinkToFit="1"/>
    </xf>
    <xf numFmtId="49" fontId="20" fillId="0" borderId="35" xfId="0" applyNumberFormat="1" applyFont="1" applyFill="1" applyBorder="1" applyAlignment="1">
      <alignment horizontal="center" vertical="center" wrapText="1" shrinkToFit="1"/>
    </xf>
    <xf numFmtId="49" fontId="28" fillId="35" borderId="35" xfId="0" applyNumberFormat="1" applyFont="1" applyFill="1" applyBorder="1" applyAlignment="1">
      <alignment horizontal="center" vertical="center" wrapText="1" shrinkToFit="1"/>
    </xf>
    <xf numFmtId="49" fontId="20" fillId="36" borderId="35" xfId="0" applyNumberFormat="1" applyFont="1" applyFill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 wrapText="1"/>
    </xf>
    <xf numFmtId="49" fontId="29" fillId="36" borderId="35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 shrinkToFit="1"/>
    </xf>
    <xf numFmtId="49" fontId="7" fillId="33" borderId="35" xfId="0" applyNumberFormat="1" applyFont="1" applyFill="1" applyBorder="1" applyAlignment="1">
      <alignment horizontal="center" vertical="center" wrapText="1" shrinkToFit="1"/>
    </xf>
    <xf numFmtId="49" fontId="20" fillId="36" borderId="35" xfId="0" applyNumberFormat="1" applyFont="1" applyFill="1" applyBorder="1" applyAlignment="1">
      <alignment horizontal="left" vertical="center"/>
    </xf>
    <xf numFmtId="49" fontId="7" fillId="0" borderId="58" xfId="0" applyNumberFormat="1" applyFont="1" applyBorder="1" applyAlignment="1">
      <alignment horizontal="center" vertical="center"/>
    </xf>
    <xf numFmtId="20" fontId="7" fillId="0" borderId="58" xfId="0" applyNumberFormat="1" applyFont="1" applyFill="1" applyBorder="1" applyAlignment="1">
      <alignment horizontal="center" vertical="center" wrapText="1" shrinkToFit="1"/>
    </xf>
    <xf numFmtId="49" fontId="7" fillId="0" borderId="58" xfId="0" applyNumberFormat="1" applyFont="1" applyFill="1" applyBorder="1" applyAlignment="1">
      <alignment horizontal="center" vertical="center" wrapText="1" shrinkToFit="1"/>
    </xf>
    <xf numFmtId="49" fontId="20" fillId="36" borderId="59" xfId="0" applyNumberFormat="1" applyFont="1" applyFill="1" applyBorder="1" applyAlignment="1">
      <alignment horizontal="center" vertical="center"/>
    </xf>
    <xf numFmtId="20" fontId="20" fillId="36" borderId="60" xfId="0" applyNumberFormat="1" applyFont="1" applyFill="1" applyBorder="1" applyAlignment="1">
      <alignment horizontal="center" vertical="center" wrapText="1" shrinkToFit="1"/>
    </xf>
    <xf numFmtId="20" fontId="20" fillId="36" borderId="61" xfId="0" applyNumberFormat="1" applyFont="1" applyFill="1" applyBorder="1" applyAlignment="1">
      <alignment horizontal="center" vertical="center" wrapText="1" shrinkToFit="1"/>
    </xf>
    <xf numFmtId="49" fontId="20" fillId="36" borderId="62" xfId="0" applyNumberFormat="1" applyFont="1" applyFill="1" applyBorder="1" applyAlignment="1">
      <alignment horizontal="center" vertical="center"/>
    </xf>
    <xf numFmtId="20" fontId="20" fillId="36" borderId="63" xfId="0" applyNumberFormat="1" applyFont="1" applyFill="1" applyBorder="1" applyAlignment="1">
      <alignment horizontal="center" vertical="center" wrapText="1" shrinkToFit="1"/>
    </xf>
    <xf numFmtId="20" fontId="29" fillId="36" borderId="63" xfId="0" applyNumberFormat="1" applyFont="1" applyFill="1" applyBorder="1" applyAlignment="1">
      <alignment horizontal="center" vertical="center" wrapText="1" shrinkToFit="1"/>
    </xf>
    <xf numFmtId="49" fontId="20" fillId="36" borderId="63" xfId="0" applyNumberFormat="1" applyFont="1" applyFill="1" applyBorder="1" applyAlignment="1">
      <alignment horizontal="center" vertical="center" wrapText="1" shrinkToFit="1"/>
    </xf>
    <xf numFmtId="49" fontId="29" fillId="36" borderId="63" xfId="0" applyNumberFormat="1" applyFont="1" applyFill="1" applyBorder="1" applyAlignment="1">
      <alignment horizontal="center" vertical="center" wrapText="1" shrinkToFit="1"/>
    </xf>
    <xf numFmtId="20" fontId="20" fillId="36" borderId="64" xfId="0" applyNumberFormat="1" applyFont="1" applyFill="1" applyBorder="1" applyAlignment="1">
      <alignment horizontal="center" vertical="center" wrapText="1" shrinkToFit="1"/>
    </xf>
    <xf numFmtId="49" fontId="20" fillId="36" borderId="50" xfId="0" applyNumberFormat="1" applyFont="1" applyFill="1" applyBorder="1" applyAlignment="1">
      <alignment horizontal="center" vertical="center"/>
    </xf>
    <xf numFmtId="20" fontId="20" fillId="36" borderId="50" xfId="0" applyNumberFormat="1" applyFont="1" applyFill="1" applyBorder="1" applyAlignment="1">
      <alignment horizontal="center" vertical="center" wrapText="1" shrinkToFit="1"/>
    </xf>
    <xf numFmtId="49" fontId="29" fillId="36" borderId="50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Alignment="1">
      <alignment horizontal="center" vertical="center" wrapText="1" shrinkToFit="1"/>
    </xf>
    <xf numFmtId="20" fontId="20" fillId="36" borderId="59" xfId="0" applyNumberFormat="1" applyFont="1" applyFill="1" applyBorder="1" applyAlignment="1">
      <alignment horizontal="center" vertical="center" wrapText="1" shrinkToFit="1"/>
    </xf>
    <xf numFmtId="49" fontId="20" fillId="36" borderId="65" xfId="0" applyNumberFormat="1" applyFont="1" applyFill="1" applyBorder="1" applyAlignment="1">
      <alignment horizontal="center" vertical="center" wrapText="1" shrinkToFit="1"/>
    </xf>
    <xf numFmtId="49" fontId="20" fillId="36" borderId="60" xfId="0" applyNumberFormat="1" applyFont="1" applyFill="1" applyBorder="1" applyAlignment="1">
      <alignment horizontal="center" vertical="center" wrapText="1" shrinkToFit="1"/>
    </xf>
    <xf numFmtId="49" fontId="20" fillId="36" borderId="66" xfId="0" applyNumberFormat="1" applyFont="1" applyFill="1" applyBorder="1" applyAlignment="1">
      <alignment horizontal="center" vertical="center" wrapText="1" shrinkToFit="1"/>
    </xf>
    <xf numFmtId="20" fontId="20" fillId="36" borderId="62" xfId="0" applyNumberFormat="1" applyFont="1" applyFill="1" applyBorder="1" applyAlignment="1">
      <alignment horizontal="center" vertical="center" wrapText="1" shrinkToFit="1"/>
    </xf>
    <xf numFmtId="49" fontId="20" fillId="36" borderId="67" xfId="0" applyNumberFormat="1" applyFont="1" applyFill="1" applyBorder="1" applyAlignment="1">
      <alignment horizontal="center" vertical="center" wrapText="1" shrinkToFit="1"/>
    </xf>
    <xf numFmtId="49" fontId="20" fillId="36" borderId="68" xfId="0" applyNumberFormat="1" applyFont="1" applyFill="1" applyBorder="1" applyAlignment="1">
      <alignment horizontal="center" vertical="center" wrapText="1" shrinkToFit="1"/>
    </xf>
    <xf numFmtId="49" fontId="29" fillId="36" borderId="35" xfId="0" applyNumberFormat="1" applyFont="1" applyFill="1" applyBorder="1" applyAlignment="1">
      <alignment horizontal="center" vertical="center" wrapText="1" shrinkToFit="1"/>
    </xf>
    <xf numFmtId="49" fontId="9" fillId="0" borderId="35" xfId="0" applyNumberFormat="1" applyFont="1" applyFill="1" applyBorder="1" applyAlignment="1">
      <alignment horizontal="center" vertical="center" wrapText="1" shrinkToFit="1"/>
    </xf>
    <xf numFmtId="49" fontId="1" fillId="0" borderId="46" xfId="0" applyNumberFormat="1" applyFont="1" applyFill="1" applyBorder="1" applyAlignment="1">
      <alignment horizontal="center" vertical="center"/>
    </xf>
    <xf numFmtId="49" fontId="30" fillId="35" borderId="0" xfId="0" applyNumberFormat="1" applyFont="1" applyFill="1" applyBorder="1" applyAlignment="1">
      <alignment horizontal="center" vertical="center"/>
    </xf>
    <xf numFmtId="49" fontId="31" fillId="36" borderId="47" xfId="0" applyNumberFormat="1" applyFont="1" applyFill="1" applyBorder="1" applyAlignment="1">
      <alignment horizontal="center" vertical="center" shrinkToFit="1"/>
    </xf>
    <xf numFmtId="0" fontId="32" fillId="0" borderId="48" xfId="0" applyNumberFormat="1" applyFont="1" applyFill="1" applyBorder="1" applyAlignment="1">
      <alignment horizontal="center" vertical="center" shrinkToFit="1"/>
    </xf>
    <xf numFmtId="49" fontId="33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49" fontId="7" fillId="0" borderId="52" xfId="0" applyNumberFormat="1" applyFont="1" applyFill="1" applyBorder="1" applyAlignment="1">
      <alignment horizontal="left" vertical="center"/>
    </xf>
    <xf numFmtId="49" fontId="20" fillId="36" borderId="52" xfId="0" applyNumberFormat="1" applyFont="1" applyFill="1" applyBorder="1" applyAlignment="1">
      <alignment horizontal="center" vertical="center" wrapText="1" shrinkToFit="1"/>
    </xf>
    <xf numFmtId="49" fontId="20" fillId="36" borderId="47" xfId="0" applyNumberFormat="1" applyFont="1" applyFill="1" applyBorder="1" applyAlignment="1">
      <alignment horizontal="center" vertical="center" wrapText="1" shrinkToFit="1"/>
    </xf>
    <xf numFmtId="49" fontId="29" fillId="36" borderId="56" xfId="0" applyNumberFormat="1" applyFont="1" applyFill="1" applyBorder="1" applyAlignment="1">
      <alignment horizontal="center" vertical="center" wrapText="1" shrinkToFit="1"/>
    </xf>
    <xf numFmtId="49" fontId="29" fillId="36" borderId="52" xfId="0" applyNumberFormat="1" applyFont="1" applyFill="1" applyBorder="1" applyAlignment="1">
      <alignment horizontal="center" vertical="center" wrapText="1" shrinkToFit="1"/>
    </xf>
    <xf numFmtId="20" fontId="7" fillId="0" borderId="52" xfId="0" applyNumberFormat="1" applyFont="1" applyFill="1" applyBorder="1" applyAlignment="1">
      <alignment horizontal="center" vertical="center" wrapText="1" shrinkToFit="1"/>
    </xf>
    <xf numFmtId="49" fontId="7" fillId="0" borderId="56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21" fillId="0" borderId="56" xfId="0" applyNumberFormat="1" applyFont="1" applyFill="1" applyBorder="1" applyAlignment="1">
      <alignment horizontal="center" vertical="center" wrapText="1" shrinkToFit="1"/>
    </xf>
    <xf numFmtId="49" fontId="21" fillId="0" borderId="52" xfId="0" applyNumberFormat="1" applyFont="1" applyFill="1" applyBorder="1" applyAlignment="1">
      <alignment horizontal="center" vertical="center" wrapText="1" shrinkToFit="1"/>
    </xf>
    <xf numFmtId="20" fontId="20" fillId="36" borderId="52" xfId="0" applyNumberFormat="1" applyFont="1" applyFill="1" applyBorder="1" applyAlignment="1">
      <alignment horizontal="center" vertical="center" wrapText="1" shrinkToFit="1"/>
    </xf>
    <xf numFmtId="20" fontId="7" fillId="0" borderId="0" xfId="0" applyNumberFormat="1" applyFont="1" applyFill="1" applyAlignment="1">
      <alignment horizontal="center" vertical="center" wrapText="1" shrinkToFit="1"/>
    </xf>
    <xf numFmtId="20" fontId="7" fillId="0" borderId="69" xfId="0" applyNumberFormat="1" applyFont="1" applyFill="1" applyBorder="1" applyAlignment="1">
      <alignment horizontal="center" vertical="center" wrapText="1" shrinkToFit="1"/>
    </xf>
    <xf numFmtId="49" fontId="7" fillId="0" borderId="70" xfId="0" applyNumberFormat="1" applyFont="1" applyFill="1" applyBorder="1" applyAlignment="1">
      <alignment horizontal="center" vertical="center" wrapText="1" shrinkToFit="1"/>
    </xf>
    <xf numFmtId="49" fontId="21" fillId="0" borderId="58" xfId="0" applyNumberFormat="1" applyFont="1" applyFill="1" applyBorder="1" applyAlignment="1">
      <alignment horizontal="center" vertical="center" wrapText="1" shrinkToFit="1"/>
    </xf>
    <xf numFmtId="49" fontId="21" fillId="0" borderId="71" xfId="0" applyNumberFormat="1" applyFont="1" applyFill="1" applyBorder="1" applyAlignment="1">
      <alignment horizontal="center" vertical="center" wrapText="1" shrinkToFit="1"/>
    </xf>
    <xf numFmtId="49" fontId="21" fillId="0" borderId="69" xfId="0" applyNumberFormat="1" applyFont="1" applyFill="1" applyBorder="1" applyAlignment="1">
      <alignment horizontal="center" vertical="center" wrapText="1" shrinkToFit="1"/>
    </xf>
    <xf numFmtId="20" fontId="20" fillId="36" borderId="72" xfId="0" applyNumberFormat="1" applyFont="1" applyFill="1" applyBorder="1" applyAlignment="1">
      <alignment horizontal="center" vertical="center" wrapText="1" shrinkToFit="1"/>
    </xf>
    <xf numFmtId="49" fontId="20" fillId="36" borderId="61" xfId="0" applyNumberFormat="1" applyFont="1" applyFill="1" applyBorder="1" applyAlignment="1">
      <alignment horizontal="center" vertical="center" wrapText="1" shrinkToFit="1"/>
    </xf>
    <xf numFmtId="49" fontId="20" fillId="36" borderId="72" xfId="0" applyNumberFormat="1" applyFont="1" applyFill="1" applyBorder="1" applyAlignment="1">
      <alignment horizontal="center" vertical="center" wrapText="1" shrinkToFit="1"/>
    </xf>
    <xf numFmtId="20" fontId="20" fillId="36" borderId="73" xfId="0" applyNumberFormat="1" applyFont="1" applyFill="1" applyBorder="1" applyAlignment="1">
      <alignment horizontal="center" vertical="center" wrapText="1" shrinkToFit="1"/>
    </xf>
    <xf numFmtId="49" fontId="20" fillId="36" borderId="64" xfId="0" applyNumberFormat="1" applyFont="1" applyFill="1" applyBorder="1" applyAlignment="1">
      <alignment horizontal="center" vertical="center" wrapText="1" shrinkToFit="1"/>
    </xf>
    <xf numFmtId="49" fontId="20" fillId="36" borderId="73" xfId="0" applyNumberFormat="1" applyFont="1" applyFill="1" applyBorder="1" applyAlignment="1">
      <alignment horizontal="center" vertical="center" wrapText="1" shrinkToFit="1"/>
    </xf>
    <xf numFmtId="49" fontId="7" fillId="0" borderId="50" xfId="0" applyNumberFormat="1" applyFont="1" applyBorder="1" applyAlignment="1">
      <alignment horizontal="center" vertical="center"/>
    </xf>
    <xf numFmtId="20" fontId="7" fillId="0" borderId="50" xfId="0" applyNumberFormat="1" applyFont="1" applyFill="1" applyBorder="1" applyAlignment="1">
      <alignment horizontal="center" vertical="center" wrapText="1" shrinkToFit="1"/>
    </xf>
    <xf numFmtId="49" fontId="7" fillId="0" borderId="74" xfId="0" applyNumberFormat="1" applyFont="1" applyFill="1" applyBorder="1" applyAlignment="1">
      <alignment horizontal="center" vertical="center" wrapText="1" shrinkToFit="1"/>
    </xf>
    <xf numFmtId="49" fontId="7" fillId="0" borderId="75" xfId="0" applyNumberFormat="1" applyFont="1" applyFill="1" applyBorder="1" applyAlignment="1">
      <alignment horizontal="center" vertical="center" wrapText="1" shrinkToFit="1"/>
    </xf>
    <xf numFmtId="49" fontId="7" fillId="0" borderId="50" xfId="0" applyNumberFormat="1" applyFont="1" applyFill="1" applyBorder="1" applyAlignment="1">
      <alignment horizontal="center" vertical="center" wrapText="1" shrinkToFit="1"/>
    </xf>
    <xf numFmtId="20" fontId="7" fillId="0" borderId="50" xfId="0" applyNumberFormat="1" applyFont="1" applyBorder="1" applyAlignment="1">
      <alignment horizontal="center" vertical="center" wrapText="1" shrinkToFit="1"/>
    </xf>
    <xf numFmtId="20" fontId="7" fillId="0" borderId="52" xfId="0" applyNumberFormat="1" applyFont="1" applyBorder="1" applyAlignment="1">
      <alignment horizontal="center" vertical="center" wrapText="1" shrinkToFit="1"/>
    </xf>
    <xf numFmtId="49" fontId="7" fillId="0" borderId="71" xfId="0" applyNumberFormat="1" applyFont="1" applyFill="1" applyBorder="1" applyAlignment="1">
      <alignment horizontal="center" vertical="center" wrapText="1" shrinkToFit="1"/>
    </xf>
    <xf numFmtId="49" fontId="7" fillId="0" borderId="69" xfId="0" applyNumberFormat="1" applyFont="1" applyFill="1" applyBorder="1" applyAlignment="1">
      <alignment horizontal="center" vertical="center" wrapText="1" shrinkToFit="1"/>
    </xf>
    <xf numFmtId="49" fontId="29" fillId="36" borderId="65" xfId="0" applyNumberFormat="1" applyFont="1" applyFill="1" applyBorder="1" applyAlignment="1">
      <alignment horizontal="center" vertical="center" wrapText="1" shrinkToFit="1"/>
    </xf>
    <xf numFmtId="49" fontId="29" fillId="36" borderId="67" xfId="0" applyNumberFormat="1" applyFont="1" applyFill="1" applyBorder="1" applyAlignment="1">
      <alignment horizontal="center" vertical="center" wrapText="1" shrinkToFit="1"/>
    </xf>
    <xf numFmtId="20" fontId="7" fillId="0" borderId="51" xfId="0" applyNumberFormat="1" applyFont="1" applyFill="1" applyBorder="1" applyAlignment="1">
      <alignment horizontal="center" vertical="center" wrapText="1" shrinkToFit="1"/>
    </xf>
    <xf numFmtId="49" fontId="21" fillId="0" borderId="47" xfId="0" applyNumberFormat="1" applyFont="1" applyFill="1" applyBorder="1" applyAlignment="1">
      <alignment horizontal="center" vertical="center" wrapText="1" shrinkToFit="1"/>
    </xf>
    <xf numFmtId="49" fontId="29" fillId="36" borderId="47" xfId="0" applyNumberFormat="1" applyFont="1" applyFill="1" applyBorder="1" applyAlignment="1">
      <alignment horizontal="center" vertical="center" wrapText="1" shrinkToFit="1"/>
    </xf>
    <xf numFmtId="49" fontId="20" fillId="36" borderId="56" xfId="0" applyNumberFormat="1" applyFont="1" applyFill="1" applyBorder="1" applyAlignment="1">
      <alignment horizontal="center" vertical="center" wrapText="1" shrinkToFit="1"/>
    </xf>
    <xf numFmtId="49" fontId="20" fillId="36" borderId="57" xfId="0" applyNumberFormat="1" applyFont="1" applyFill="1" applyBorder="1" applyAlignment="1">
      <alignment horizontal="center" vertical="center" wrapText="1" shrinkToFit="1"/>
    </xf>
    <xf numFmtId="49" fontId="7" fillId="0" borderId="57" xfId="0" applyNumberFormat="1" applyFont="1" applyFill="1" applyBorder="1" applyAlignment="1">
      <alignment horizontal="center" vertical="center" wrapText="1" shrinkToFit="1"/>
    </xf>
    <xf numFmtId="20" fontId="35" fillId="35" borderId="47" xfId="0" applyNumberFormat="1" applyFont="1" applyFill="1" applyBorder="1" applyAlignment="1">
      <alignment horizontal="left" vertical="center"/>
    </xf>
    <xf numFmtId="49" fontId="35" fillId="35" borderId="35" xfId="0" applyNumberFormat="1" applyFont="1" applyFill="1" applyBorder="1" applyAlignment="1">
      <alignment horizontal="left" vertical="center"/>
    </xf>
    <xf numFmtId="49" fontId="20" fillId="0" borderId="56" xfId="0" applyNumberFormat="1" applyFont="1" applyFill="1" applyBorder="1" applyAlignment="1">
      <alignment horizontal="center" vertical="center" wrapText="1" shrinkToFit="1"/>
    </xf>
    <xf numFmtId="49" fontId="20" fillId="0" borderId="52" xfId="0" applyNumberFormat="1" applyFont="1" applyFill="1" applyBorder="1" applyAlignment="1">
      <alignment horizontal="center" vertical="center" wrapText="1" shrinkToFit="1"/>
    </xf>
    <xf numFmtId="49" fontId="7" fillId="33" borderId="52" xfId="0" applyNumberFormat="1" applyFont="1" applyFill="1" applyBorder="1" applyAlignment="1">
      <alignment horizontal="center" vertical="center" shrinkToFit="1"/>
    </xf>
    <xf numFmtId="49" fontId="36" fillId="0" borderId="35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Alignment="1">
      <alignment horizontal="center" vertical="center" wrapText="1" shrinkToFit="1"/>
    </xf>
    <xf numFmtId="178" fontId="7" fillId="0" borderId="35" xfId="0" applyNumberFormat="1" applyFont="1" applyFill="1" applyBorder="1" applyAlignment="1">
      <alignment horizontal="center" vertical="center" wrapText="1" shrinkToFit="1"/>
    </xf>
    <xf numFmtId="20" fontId="8" fillId="0" borderId="35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horizontal="center" vertical="center"/>
    </xf>
    <xf numFmtId="20" fontId="8" fillId="0" borderId="58" xfId="0" applyNumberFormat="1" applyFont="1" applyFill="1" applyBorder="1" applyAlignment="1">
      <alignment horizontal="center" vertical="center" wrapText="1" shrinkToFit="1"/>
    </xf>
    <xf numFmtId="49" fontId="8" fillId="0" borderId="58" xfId="0" applyNumberFormat="1" applyFont="1" applyFill="1" applyBorder="1" applyAlignment="1">
      <alignment horizontal="center" vertical="center"/>
    </xf>
    <xf numFmtId="20" fontId="8" fillId="0" borderId="47" xfId="0" applyNumberFormat="1" applyFont="1" applyFill="1" applyBorder="1" applyAlignment="1">
      <alignment horizontal="center" vertical="center" wrapText="1" shrinkToFit="1"/>
    </xf>
    <xf numFmtId="49" fontId="22" fillId="0" borderId="52" xfId="0" applyNumberFormat="1" applyFont="1" applyFill="1" applyBorder="1" applyAlignment="1">
      <alignment horizontal="center" vertical="center" wrapText="1" shrinkToFit="1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 wrapText="1" shrinkToFit="1"/>
    </xf>
    <xf numFmtId="49" fontId="22" fillId="0" borderId="35" xfId="0" applyNumberFormat="1" applyFont="1" applyFill="1" applyBorder="1" applyAlignment="1">
      <alignment horizontal="center" vertical="center" shrinkToFit="1"/>
    </xf>
    <xf numFmtId="20" fontId="17" fillId="0" borderId="50" xfId="0" applyNumberFormat="1" applyFont="1" applyFill="1" applyBorder="1" applyAlignment="1">
      <alignment horizontal="center" vertical="center" wrapText="1" shrinkToFit="1"/>
    </xf>
    <xf numFmtId="20" fontId="8" fillId="0" borderId="50" xfId="0" applyNumberFormat="1" applyFont="1" applyFill="1" applyBorder="1" applyAlignment="1">
      <alignment horizontal="center" vertical="center" wrapText="1"/>
    </xf>
    <xf numFmtId="20" fontId="17" fillId="0" borderId="35" xfId="0" applyNumberFormat="1" applyFont="1" applyFill="1" applyBorder="1" applyAlignment="1">
      <alignment horizontal="center" vertical="center" wrapText="1" shrinkToFit="1"/>
    </xf>
    <xf numFmtId="20" fontId="8" fillId="0" borderId="3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20" fontId="9" fillId="0" borderId="35" xfId="0" applyNumberFormat="1" applyFont="1" applyFill="1" applyBorder="1" applyAlignment="1">
      <alignment horizontal="center" vertical="center" wrapText="1" shrinkToFit="1"/>
    </xf>
    <xf numFmtId="20" fontId="9" fillId="0" borderId="35" xfId="0" applyNumberFormat="1" applyFont="1" applyFill="1" applyBorder="1" applyAlignment="1">
      <alignment horizontal="left" vertical="center"/>
    </xf>
    <xf numFmtId="49" fontId="20" fillId="36" borderId="0" xfId="0" applyNumberFormat="1" applyFont="1" applyFill="1" applyAlignment="1">
      <alignment horizontal="center" vertical="center" wrapText="1" shrinkToFit="1"/>
    </xf>
    <xf numFmtId="49" fontId="20" fillId="36" borderId="0" xfId="0" applyNumberFormat="1" applyFont="1" applyFill="1" applyAlignment="1">
      <alignment horizontal="left" vertical="center"/>
    </xf>
    <xf numFmtId="49" fontId="21" fillId="0" borderId="35" xfId="0" applyNumberFormat="1" applyFont="1" applyFill="1" applyBorder="1" applyAlignment="1">
      <alignment horizontal="center" vertical="center" shrinkToFit="1"/>
    </xf>
    <xf numFmtId="49" fontId="21" fillId="0" borderId="35" xfId="0" applyNumberFormat="1" applyFont="1" applyBorder="1" applyAlignment="1">
      <alignment horizontal="center" vertical="center" wrapText="1" shrinkToFit="1"/>
    </xf>
    <xf numFmtId="49" fontId="29" fillId="36" borderId="35" xfId="0" applyNumberFormat="1" applyFont="1" applyFill="1" applyBorder="1" applyAlignment="1">
      <alignment horizontal="left" vertical="center"/>
    </xf>
    <xf numFmtId="49" fontId="7" fillId="36" borderId="0" xfId="0" applyNumberFormat="1" applyFont="1" applyFill="1" applyAlignment="1">
      <alignment horizontal="center" vertical="center" wrapText="1" shrinkToFit="1"/>
    </xf>
    <xf numFmtId="49" fontId="7" fillId="36" borderId="0" xfId="0" applyNumberFormat="1" applyFont="1" applyFill="1" applyAlignment="1">
      <alignment horizontal="left" vertical="center"/>
    </xf>
    <xf numFmtId="49" fontId="37" fillId="36" borderId="35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Alignment="1">
      <alignment horizontal="center" vertical="center" shrinkToFit="1"/>
    </xf>
    <xf numFmtId="49" fontId="18" fillId="36" borderId="35" xfId="0" applyNumberFormat="1" applyFont="1" applyFill="1" applyBorder="1" applyAlignment="1">
      <alignment horizontal="center" vertical="center" wrapText="1" shrinkToFit="1"/>
    </xf>
    <xf numFmtId="49" fontId="22" fillId="33" borderId="35" xfId="0" applyNumberFormat="1" applyFont="1" applyFill="1" applyBorder="1" applyAlignment="1">
      <alignment horizontal="center" vertical="center" wrapText="1" shrinkToFit="1"/>
    </xf>
    <xf numFmtId="49" fontId="18" fillId="36" borderId="35" xfId="0" applyNumberFormat="1" applyFont="1" applyFill="1" applyBorder="1" applyAlignment="1">
      <alignment horizontal="center" vertical="center"/>
    </xf>
    <xf numFmtId="20" fontId="18" fillId="36" borderId="35" xfId="0" applyNumberFormat="1" applyFont="1" applyFill="1" applyBorder="1" applyAlignment="1">
      <alignment horizontal="center" vertical="center" wrapText="1" shrinkToFit="1"/>
    </xf>
    <xf numFmtId="49" fontId="8" fillId="0" borderId="35" xfId="0" applyNumberFormat="1" applyFont="1" applyFill="1" applyBorder="1" applyAlignment="1">
      <alignment horizontal="center" vertical="center" shrinkToFit="1"/>
    </xf>
    <xf numFmtId="20" fontId="18" fillId="36" borderId="47" xfId="0" applyNumberFormat="1" applyFont="1" applyFill="1" applyBorder="1" applyAlignment="1">
      <alignment horizontal="center" vertical="center" wrapText="1" shrinkToFit="1"/>
    </xf>
    <xf numFmtId="49" fontId="8" fillId="0" borderId="52" xfId="0" applyNumberFormat="1" applyFont="1" applyFill="1" applyBorder="1" applyAlignment="1">
      <alignment horizontal="center" vertical="center" wrapText="1" shrinkToFit="1"/>
    </xf>
    <xf numFmtId="20" fontId="18" fillId="36" borderId="35" xfId="0" applyNumberFormat="1" applyFont="1" applyFill="1" applyBorder="1" applyAlignment="1">
      <alignment horizontal="center" vertical="center"/>
    </xf>
    <xf numFmtId="20" fontId="23" fillId="36" borderId="35" xfId="0" applyNumberFormat="1" applyFont="1" applyFill="1" applyBorder="1" applyAlignment="1">
      <alignment horizontal="left" vertical="center" wrapText="1" shrinkToFit="1"/>
    </xf>
    <xf numFmtId="20" fontId="38" fillId="35" borderId="35" xfId="0" applyNumberFormat="1" applyFont="1" applyFill="1" applyBorder="1" applyAlignment="1">
      <alignment horizontal="center" vertical="center" wrapText="1" shrinkToFit="1"/>
    </xf>
    <xf numFmtId="49" fontId="8" fillId="39" borderId="35" xfId="0" applyNumberFormat="1" applyFont="1" applyFill="1" applyBorder="1" applyAlignment="1">
      <alignment horizontal="center" vertical="center" shrinkToFit="1"/>
    </xf>
    <xf numFmtId="49" fontId="22" fillId="39" borderId="35" xfId="0" applyNumberFormat="1" applyFont="1" applyFill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vertical="center" shrinkToFit="1"/>
    </xf>
    <xf numFmtId="49" fontId="17" fillId="0" borderId="35" xfId="0" applyNumberFormat="1" applyFont="1" applyFill="1" applyBorder="1" applyAlignment="1">
      <alignment horizontal="center" vertical="center" wrapText="1" shrinkToFit="1"/>
    </xf>
    <xf numFmtId="49" fontId="8" fillId="0" borderId="35" xfId="0" applyNumberFormat="1" applyFont="1" applyBorder="1" applyAlignment="1">
      <alignment horizontal="center" vertical="center"/>
    </xf>
    <xf numFmtId="49" fontId="39" fillId="36" borderId="35" xfId="0" applyNumberFormat="1" applyFont="1" applyFill="1" applyBorder="1" applyAlignment="1">
      <alignment horizontal="center" vertical="center"/>
    </xf>
    <xf numFmtId="20" fontId="39" fillId="36" borderId="35" xfId="0" applyNumberFormat="1" applyFont="1" applyFill="1" applyBorder="1" applyAlignment="1">
      <alignment horizontal="center" vertical="center" wrapText="1" shrinkToFit="1"/>
    </xf>
    <xf numFmtId="49" fontId="39" fillId="36" borderId="35" xfId="0" applyNumberFormat="1" applyFont="1" applyFill="1" applyBorder="1" applyAlignment="1">
      <alignment horizontal="center" vertical="center" wrapText="1" shrinkToFit="1"/>
    </xf>
    <xf numFmtId="49" fontId="8" fillId="37" borderId="35" xfId="0" applyNumberFormat="1" applyFont="1" applyFill="1" applyBorder="1" applyAlignment="1">
      <alignment horizontal="center" vertical="center" wrapText="1" shrinkToFit="1"/>
    </xf>
    <xf numFmtId="20" fontId="8" fillId="37" borderId="35" xfId="0" applyNumberFormat="1" applyFont="1" applyFill="1" applyBorder="1" applyAlignment="1">
      <alignment horizontal="center" vertical="center" wrapText="1" shrinkToFit="1"/>
    </xf>
    <xf numFmtId="49" fontId="39" fillId="36" borderId="58" xfId="0" applyNumberFormat="1" applyFont="1" applyFill="1" applyBorder="1" applyAlignment="1">
      <alignment horizontal="center" vertical="center" wrapText="1" shrinkToFit="1"/>
    </xf>
    <xf numFmtId="20" fontId="39" fillId="36" borderId="58" xfId="0" applyNumberFormat="1" applyFont="1" applyFill="1" applyBorder="1" applyAlignment="1">
      <alignment horizontal="center" vertical="center" wrapText="1" shrinkToFit="1"/>
    </xf>
    <xf numFmtId="49" fontId="8" fillId="37" borderId="52" xfId="0" applyNumberFormat="1" applyFont="1" applyFill="1" applyBorder="1" applyAlignment="1">
      <alignment horizontal="center" vertical="center" wrapText="1" shrinkToFit="1"/>
    </xf>
    <xf numFmtId="49" fontId="8" fillId="37" borderId="50" xfId="0" applyNumberFormat="1" applyFont="1" applyFill="1" applyBorder="1" applyAlignment="1">
      <alignment horizontal="center" vertical="center" wrapText="1" shrinkToFit="1"/>
    </xf>
    <xf numFmtId="20" fontId="8" fillId="37" borderId="50" xfId="0" applyNumberFormat="1" applyFont="1" applyFill="1" applyBorder="1" applyAlignment="1">
      <alignment horizontal="center" vertical="center" wrapText="1" shrinkToFit="1"/>
    </xf>
    <xf numFmtId="20" fontId="7" fillId="0" borderId="35" xfId="0" applyNumberFormat="1" applyFont="1" applyFill="1" applyBorder="1" applyAlignment="1">
      <alignment horizontal="left" vertical="center"/>
    </xf>
    <xf numFmtId="20" fontId="7" fillId="0" borderId="35" xfId="0" applyNumberFormat="1" applyFont="1" applyFill="1" applyBorder="1" applyAlignment="1">
      <alignment horizontal="left" vertical="center" wrapText="1"/>
    </xf>
    <xf numFmtId="20" fontId="20" fillId="36" borderId="35" xfId="0" applyNumberFormat="1" applyFont="1" applyFill="1" applyBorder="1" applyAlignment="1">
      <alignment horizontal="center" vertical="center"/>
    </xf>
    <xf numFmtId="20" fontId="18" fillId="36" borderId="35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left" vertical="center" wrapText="1" shrinkToFit="1"/>
    </xf>
    <xf numFmtId="49" fontId="20" fillId="37" borderId="35" xfId="0" applyNumberFormat="1" applyFont="1" applyFill="1" applyBorder="1" applyAlignment="1">
      <alignment horizontal="center" vertical="center" shrinkToFit="1"/>
    </xf>
    <xf numFmtId="49" fontId="20" fillId="37" borderId="35" xfId="0" applyNumberFormat="1" applyFont="1" applyFill="1" applyBorder="1" applyAlignment="1">
      <alignment horizontal="center" vertical="center" wrapText="1" shrinkToFi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20" fontId="9" fillId="0" borderId="18" xfId="0" applyNumberFormat="1" applyFont="1" applyBorder="1" applyAlignment="1">
      <alignment horizontal="center" vertical="center" wrapText="1" shrinkToFit="1"/>
    </xf>
    <xf numFmtId="49" fontId="9" fillId="0" borderId="18" xfId="0" applyNumberFormat="1" applyFont="1" applyBorder="1" applyAlignment="1">
      <alignment horizontal="center" vertical="center" wrapText="1" shrinkToFit="1"/>
    </xf>
    <xf numFmtId="49" fontId="7" fillId="0" borderId="18" xfId="0" applyNumberFormat="1" applyFont="1" applyBorder="1" applyAlignment="1">
      <alignment horizontal="center" vertical="center" wrapText="1" shrinkToFit="1"/>
    </xf>
    <xf numFmtId="20" fontId="7" fillId="0" borderId="18" xfId="0" applyNumberFormat="1" applyFont="1" applyBorder="1" applyAlignment="1">
      <alignment horizontal="center" vertical="center" wrapText="1" shrinkToFit="1"/>
    </xf>
    <xf numFmtId="49" fontId="7" fillId="0" borderId="18" xfId="0" applyNumberFormat="1" applyFont="1" applyFill="1" applyBorder="1" applyAlignment="1">
      <alignment horizontal="center" vertical="center" wrapText="1" shrinkToFit="1"/>
    </xf>
    <xf numFmtId="20" fontId="7" fillId="0" borderId="18" xfId="0" applyNumberFormat="1" applyFont="1" applyFill="1" applyBorder="1" applyAlignment="1">
      <alignment horizontal="center" vertical="center" wrapText="1" shrinkToFit="1"/>
    </xf>
    <xf numFmtId="20" fontId="9" fillId="0" borderId="18" xfId="0" applyNumberFormat="1" applyFont="1" applyFill="1" applyBorder="1" applyAlignment="1">
      <alignment horizontal="center" vertical="center" wrapText="1" shrinkToFit="1"/>
    </xf>
    <xf numFmtId="20" fontId="7" fillId="0" borderId="18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20" fontId="9" fillId="0" borderId="18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20" fontId="7" fillId="0" borderId="18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20" fontId="7" fillId="0" borderId="18" xfId="0" applyNumberFormat="1" applyFont="1" applyFill="1" applyBorder="1" applyAlignment="1" quotePrefix="1">
      <alignment horizontal="center" vertical="center" wrapText="1" shrinkToFit="1"/>
    </xf>
    <xf numFmtId="20" fontId="9" fillId="0" borderId="18" xfId="0" applyNumberFormat="1" applyFont="1" applyFill="1" applyBorder="1" applyAlignment="1" quotePrefix="1">
      <alignment horizontal="center" vertical="center" wrapText="1" shrinkToFit="1"/>
    </xf>
    <xf numFmtId="49" fontId="7" fillId="0" borderId="18" xfId="0" applyNumberFormat="1" applyFont="1" applyFill="1" applyBorder="1" applyAlignment="1" quotePrefix="1">
      <alignment horizontal="center" vertical="center" wrapText="1" shrinkToFit="1"/>
    </xf>
    <xf numFmtId="20" fontId="7" fillId="0" borderId="18" xfId="0" applyNumberFormat="1" applyFont="1" applyFill="1" applyBorder="1" applyAlignment="1" quotePrefix="1">
      <alignment horizontal="center" vertical="center" shrinkToFit="1"/>
    </xf>
    <xf numFmtId="49" fontId="7" fillId="0" borderId="18" xfId="0" applyNumberFormat="1" applyFont="1" applyFill="1" applyBorder="1" applyAlignment="1" quotePrefix="1">
      <alignment horizontal="center" vertical="center" shrinkToFit="1"/>
    </xf>
    <xf numFmtId="49" fontId="9" fillId="0" borderId="18" xfId="0" applyNumberFormat="1" applyFont="1" applyFill="1" applyBorder="1" applyAlignment="1" quotePrefix="1">
      <alignment horizontal="center" vertical="center" wrapText="1" shrinkToFit="1"/>
    </xf>
    <xf numFmtId="49" fontId="7" fillId="33" borderId="18" xfId="0" applyNumberFormat="1" applyFont="1" applyFill="1" applyBorder="1" applyAlignment="1">
      <alignment horizontal="center" vertical="center" shrinkToFit="1"/>
    </xf>
    <xf numFmtId="49" fontId="7" fillId="34" borderId="18" xfId="0" applyNumberFormat="1" applyFont="1" applyFill="1" applyBorder="1" applyAlignment="1">
      <alignment horizontal="center" vertical="center" shrinkToFit="1"/>
    </xf>
    <xf numFmtId="49" fontId="22" fillId="34" borderId="35" xfId="0" applyNumberFormat="1" applyFont="1" applyFill="1" applyBorder="1" applyAlignment="1">
      <alignment horizontal="center" vertical="center" wrapText="1" shrinkToFit="1"/>
    </xf>
    <xf numFmtId="49" fontId="7" fillId="34" borderId="35" xfId="0" applyNumberFormat="1" applyFont="1" applyFill="1" applyBorder="1" applyAlignment="1">
      <alignment horizontal="center" vertical="center" wrapText="1" shrinkToFit="1"/>
    </xf>
    <xf numFmtId="49" fontId="9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/>
    </xf>
    <xf numFmtId="20" fontId="9" fillId="0" borderId="35" xfId="0" applyNumberFormat="1" applyFont="1" applyBorder="1" applyAlignment="1">
      <alignment horizontal="center" vertical="center" wrapText="1" shrinkToFit="1"/>
    </xf>
    <xf numFmtId="49" fontId="9" fillId="0" borderId="35" xfId="0" applyNumberFormat="1" applyFont="1" applyBorder="1" applyAlignment="1">
      <alignment horizontal="center" vertical="center" wrapText="1" shrinkToFit="1"/>
    </xf>
    <xf numFmtId="49" fontId="27" fillId="0" borderId="35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7" fillId="0" borderId="35" xfId="0" applyNumberFormat="1" applyFont="1" applyBorder="1" applyAlignment="1">
      <alignment horizontal="center" vertical="center"/>
    </xf>
    <xf numFmtId="20" fontId="9" fillId="0" borderId="35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20" fontId="7" fillId="0" borderId="35" xfId="0" applyNumberFormat="1" applyFont="1" applyBorder="1" applyAlignment="1">
      <alignment horizontal="center" vertical="center"/>
    </xf>
    <xf numFmtId="0" fontId="20" fillId="36" borderId="35" xfId="0" applyNumberFormat="1" applyFont="1" applyFill="1" applyBorder="1" applyAlignment="1">
      <alignment horizontal="center" vertical="center"/>
    </xf>
    <xf numFmtId="49" fontId="7" fillId="33" borderId="35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shrinkToFit="1"/>
    </xf>
    <xf numFmtId="49" fontId="13" fillId="0" borderId="0" xfId="0" applyNumberFormat="1" applyFont="1" applyBorder="1" applyAlignment="1">
      <alignment vertical="center" shrinkToFit="1"/>
    </xf>
    <xf numFmtId="0" fontId="15" fillId="0" borderId="0" xfId="0" applyNumberFormat="1" applyFont="1" applyBorder="1" applyAlignment="1">
      <alignment vertical="center" shrinkToFit="1"/>
    </xf>
    <xf numFmtId="20" fontId="16" fillId="0" borderId="35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49" fontId="40" fillId="0" borderId="35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20" fontId="35" fillId="0" borderId="35" xfId="0" applyNumberFormat="1" applyFont="1" applyFill="1" applyBorder="1" applyAlignment="1">
      <alignment horizontal="center" vertical="center"/>
    </xf>
    <xf numFmtId="20" fontId="35" fillId="35" borderId="35" xfId="0" applyNumberFormat="1" applyFont="1" applyFill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49" fontId="41" fillId="0" borderId="35" xfId="0" applyNumberFormat="1" applyFont="1" applyBorder="1" applyAlignment="1">
      <alignment horizontal="center" vertical="center"/>
    </xf>
    <xf numFmtId="20" fontId="41" fillId="0" borderId="35" xfId="0" applyNumberFormat="1" applyFont="1" applyFill="1" applyBorder="1" applyAlignment="1">
      <alignment horizontal="center" vertical="center"/>
    </xf>
    <xf numFmtId="20" fontId="21" fillId="0" borderId="35" xfId="0" applyNumberFormat="1" applyFont="1" applyBorder="1" applyAlignment="1">
      <alignment horizontal="center" vertical="center"/>
    </xf>
    <xf numFmtId="49" fontId="40" fillId="0" borderId="58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20" fontId="21" fillId="0" borderId="58" xfId="0" applyNumberFormat="1" applyFont="1" applyBorder="1" applyAlignment="1">
      <alignment horizontal="center" vertical="center"/>
    </xf>
    <xf numFmtId="20" fontId="41" fillId="0" borderId="76" xfId="0" applyNumberFormat="1" applyFont="1" applyFill="1" applyBorder="1" applyAlignment="1">
      <alignment horizontal="center" vertical="center"/>
    </xf>
    <xf numFmtId="20" fontId="41" fillId="0" borderId="77" xfId="0" applyNumberFormat="1" applyFont="1" applyFill="1" applyBorder="1" applyAlignment="1">
      <alignment horizontal="center" vertical="center"/>
    </xf>
    <xf numFmtId="20" fontId="41" fillId="0" borderId="78" xfId="0" applyNumberFormat="1" applyFont="1" applyFill="1" applyBorder="1" applyAlignment="1">
      <alignment horizontal="center" vertical="center"/>
    </xf>
    <xf numFmtId="49" fontId="41" fillId="0" borderId="79" xfId="0" applyNumberFormat="1" applyFont="1" applyBorder="1" applyAlignment="1">
      <alignment horizontal="center" vertical="center"/>
    </xf>
    <xf numFmtId="49" fontId="41" fillId="0" borderId="52" xfId="0" applyNumberFormat="1" applyFont="1" applyBorder="1" applyAlignment="1">
      <alignment horizontal="center" vertical="center"/>
    </xf>
    <xf numFmtId="49" fontId="41" fillId="0" borderId="35" xfId="0" applyNumberFormat="1" applyFont="1" applyFill="1" applyBorder="1" applyAlignment="1">
      <alignment horizontal="center" vertical="center"/>
    </xf>
    <xf numFmtId="20" fontId="41" fillId="0" borderId="35" xfId="0" applyNumberFormat="1" applyFont="1" applyBorder="1" applyAlignment="1">
      <alignment horizontal="center" vertical="center"/>
    </xf>
    <xf numFmtId="49" fontId="21" fillId="0" borderId="50" xfId="0" applyNumberFormat="1" applyFont="1" applyFill="1" applyBorder="1" applyAlignment="1">
      <alignment horizontal="center" vertical="center" wrapText="1" shrinkToFit="1"/>
    </xf>
    <xf numFmtId="20" fontId="21" fillId="0" borderId="50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 wrapText="1"/>
    </xf>
    <xf numFmtId="49" fontId="41" fillId="0" borderId="58" xfId="0" applyNumberFormat="1" applyFont="1" applyFill="1" applyBorder="1" applyAlignment="1">
      <alignment horizontal="center" vertical="center"/>
    </xf>
    <xf numFmtId="49" fontId="41" fillId="0" borderId="58" xfId="0" applyNumberFormat="1" applyFont="1" applyBorder="1" applyAlignment="1">
      <alignment horizontal="center" vertical="center"/>
    </xf>
    <xf numFmtId="49" fontId="41" fillId="0" borderId="35" xfId="0" applyNumberFormat="1" applyFont="1" applyBorder="1" applyAlignment="1">
      <alignment horizontal="center" vertical="center" wrapText="1"/>
    </xf>
    <xf numFmtId="49" fontId="21" fillId="0" borderId="52" xfId="0" applyNumberFormat="1" applyFont="1" applyBorder="1" applyAlignment="1">
      <alignment horizontal="center" vertical="center"/>
    </xf>
    <xf numFmtId="20" fontId="21" fillId="0" borderId="52" xfId="0" applyNumberFormat="1" applyFont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20" fontId="21" fillId="0" borderId="35" xfId="0" applyNumberFormat="1" applyFont="1" applyFill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21" fillId="0" borderId="35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 shrinkToFit="1"/>
    </xf>
    <xf numFmtId="49" fontId="21" fillId="0" borderId="35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49" fontId="41" fillId="0" borderId="35" xfId="0" applyNumberFormat="1" applyFont="1" applyFill="1" applyBorder="1" applyAlignment="1">
      <alignment horizontal="right" vertical="center"/>
    </xf>
    <xf numFmtId="49" fontId="21" fillId="33" borderId="35" xfId="0" applyNumberFormat="1" applyFont="1" applyFill="1" applyBorder="1" applyAlignment="1">
      <alignment horizontal="center" vertical="center"/>
    </xf>
    <xf numFmtId="49" fontId="36" fillId="33" borderId="35" xfId="0" applyNumberFormat="1" applyFont="1" applyFill="1" applyBorder="1" applyAlignment="1">
      <alignment horizontal="center" vertical="center"/>
    </xf>
    <xf numFmtId="49" fontId="21" fillId="34" borderId="35" xfId="0" applyNumberFormat="1" applyFont="1" applyFill="1" applyBorder="1" applyAlignment="1">
      <alignment horizontal="center" vertical="center"/>
    </xf>
    <xf numFmtId="49" fontId="36" fillId="34" borderId="35" xfId="0" applyNumberFormat="1" applyFont="1" applyFill="1" applyBorder="1" applyAlignment="1">
      <alignment horizontal="center" vertical="center"/>
    </xf>
    <xf numFmtId="49" fontId="21" fillId="33" borderId="35" xfId="0" applyNumberFormat="1" applyFont="1" applyFill="1" applyBorder="1" applyAlignment="1">
      <alignment horizontal="center" vertical="center" shrinkToFit="1"/>
    </xf>
    <xf numFmtId="0" fontId="42" fillId="0" borderId="0" xfId="0" applyNumberFormat="1" applyFont="1" applyBorder="1" applyAlignment="1">
      <alignment horizontal="left" vertical="center"/>
    </xf>
    <xf numFmtId="20" fontId="9" fillId="0" borderId="0" xfId="0" applyNumberFormat="1" applyFont="1" applyBorder="1" applyAlignment="1">
      <alignment horizontal="center" vertical="center"/>
    </xf>
    <xf numFmtId="178" fontId="9" fillId="0" borderId="35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 shrinkToFit="1"/>
    </xf>
    <xf numFmtId="49" fontId="21" fillId="33" borderId="35" xfId="0" applyNumberFormat="1" applyFont="1" applyFill="1" applyBorder="1" applyAlignment="1">
      <alignment horizontal="center" vertical="center" wrapText="1" shrinkToFit="1"/>
    </xf>
    <xf numFmtId="49" fontId="21" fillId="34" borderId="35" xfId="0" applyNumberFormat="1" applyFont="1" applyFill="1" applyBorder="1" applyAlignment="1">
      <alignment horizontal="center" vertical="center" shrinkToFit="1"/>
    </xf>
    <xf numFmtId="49" fontId="20" fillId="0" borderId="35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 wrapText="1"/>
    </xf>
    <xf numFmtId="20" fontId="7" fillId="37" borderId="0" xfId="0" applyNumberFormat="1" applyFont="1" applyFill="1" applyAlignment="1">
      <alignment horizontal="center" vertical="center"/>
    </xf>
    <xf numFmtId="178" fontId="7" fillId="37" borderId="0" xfId="0" applyNumberFormat="1" applyFont="1" applyFill="1" applyBorder="1" applyAlignment="1">
      <alignment horizontal="center" vertical="center"/>
    </xf>
    <xf numFmtId="49" fontId="7" fillId="37" borderId="35" xfId="0" applyNumberFormat="1" applyFont="1" applyFill="1" applyBorder="1" applyAlignment="1">
      <alignment horizontal="center" vertical="center" wrapText="1"/>
    </xf>
    <xf numFmtId="180" fontId="7" fillId="37" borderId="35" xfId="0" applyNumberFormat="1" applyFont="1" applyFill="1" applyBorder="1" applyAlignment="1" quotePrefix="1">
      <alignment horizontal="center" vertical="center"/>
    </xf>
    <xf numFmtId="179" fontId="7" fillId="37" borderId="35" xfId="0" applyNumberFormat="1" applyFont="1" applyFill="1" applyBorder="1" applyAlignment="1" quotePrefix="1">
      <alignment horizontal="center" vertical="center"/>
    </xf>
    <xf numFmtId="20" fontId="7" fillId="37" borderId="35" xfId="0" applyNumberFormat="1" applyFont="1" applyFill="1" applyBorder="1" applyAlignment="1">
      <alignment horizontal="center" vertical="center"/>
    </xf>
    <xf numFmtId="0" fontId="7" fillId="37" borderId="35" xfId="0" applyNumberFormat="1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shrinkToFit="1"/>
    </xf>
    <xf numFmtId="20" fontId="7" fillId="37" borderId="35" xfId="0" applyNumberFormat="1" applyFont="1" applyFill="1" applyBorder="1" applyAlignment="1">
      <alignment horizontal="center" vertical="center" shrinkToFit="1"/>
    </xf>
    <xf numFmtId="49" fontId="7" fillId="37" borderId="58" xfId="0" applyNumberFormat="1" applyFont="1" applyFill="1" applyBorder="1" applyAlignment="1">
      <alignment horizontal="center" vertical="center"/>
    </xf>
    <xf numFmtId="20" fontId="7" fillId="37" borderId="58" xfId="0" applyNumberFormat="1" applyFont="1" applyFill="1" applyBorder="1" applyAlignment="1">
      <alignment horizontal="center" vertical="center"/>
    </xf>
    <xf numFmtId="0" fontId="7" fillId="37" borderId="58" xfId="0" applyNumberFormat="1" applyFont="1" applyFill="1" applyBorder="1" applyAlignment="1">
      <alignment horizontal="center" vertical="center"/>
    </xf>
    <xf numFmtId="20" fontId="7" fillId="0" borderId="35" xfId="0" applyNumberFormat="1" applyFont="1" applyFill="1" applyBorder="1" applyAlignment="1">
      <alignment horizontal="center" vertical="center" shrinkToFit="1"/>
    </xf>
    <xf numFmtId="20" fontId="14" fillId="0" borderId="0" xfId="0" applyNumberFormat="1" applyFont="1" applyFill="1" applyBorder="1" applyAlignment="1">
      <alignment horizontal="center" vertical="center" wrapText="1" shrinkToFit="1"/>
    </xf>
    <xf numFmtId="49" fontId="7" fillId="34" borderId="80" xfId="0" applyNumberFormat="1" applyFont="1" applyFill="1" applyBorder="1" applyAlignment="1">
      <alignment horizontal="center" vertical="center" shrinkToFit="1"/>
    </xf>
    <xf numFmtId="49" fontId="7" fillId="33" borderId="81" xfId="0" applyNumberFormat="1" applyFont="1" applyFill="1" applyBorder="1" applyAlignment="1">
      <alignment horizontal="center" vertical="center" shrinkToFit="1"/>
    </xf>
    <xf numFmtId="49" fontId="7" fillId="33" borderId="48" xfId="0" applyNumberFormat="1" applyFont="1" applyFill="1" applyBorder="1" applyAlignment="1">
      <alignment horizontal="center" vertical="center" shrinkToFit="1"/>
    </xf>
    <xf numFmtId="49" fontId="22" fillId="0" borderId="56" xfId="0" applyNumberFormat="1" applyFont="1" applyFill="1" applyBorder="1" applyAlignment="1">
      <alignment horizontal="center" vertical="center" wrapText="1" shrinkToFit="1"/>
    </xf>
    <xf numFmtId="49" fontId="22" fillId="0" borderId="47" xfId="0" applyNumberFormat="1" applyFont="1" applyFill="1" applyBorder="1" applyAlignment="1">
      <alignment horizontal="center" vertical="center" wrapText="1" shrinkToFit="1"/>
    </xf>
    <xf numFmtId="49" fontId="16" fillId="0" borderId="82" xfId="0" applyNumberFormat="1" applyFont="1" applyFill="1" applyBorder="1" applyAlignment="1">
      <alignment horizontal="center" vertical="center" wrapText="1" shrinkToFit="1"/>
    </xf>
    <xf numFmtId="49" fontId="9" fillId="0" borderId="55" xfId="0" applyNumberFormat="1" applyFont="1" applyFill="1" applyBorder="1" applyAlignment="1">
      <alignment horizontal="center" vertical="center" wrapText="1" shrinkToFit="1"/>
    </xf>
    <xf numFmtId="20" fontId="20" fillId="36" borderId="47" xfId="0" applyNumberFormat="1" applyFont="1" applyFill="1" applyBorder="1" applyAlignment="1">
      <alignment horizontal="center" vertical="center" wrapText="1" shrinkToFit="1"/>
    </xf>
    <xf numFmtId="49" fontId="20" fillId="36" borderId="82" xfId="0" applyNumberFormat="1" applyFont="1" applyFill="1" applyBorder="1" applyAlignment="1">
      <alignment horizontal="center" vertical="center"/>
    </xf>
    <xf numFmtId="49" fontId="7" fillId="0" borderId="82" xfId="0" applyNumberFormat="1" applyFont="1" applyBorder="1" applyAlignment="1">
      <alignment horizontal="center" vertical="center"/>
    </xf>
    <xf numFmtId="20" fontId="20" fillId="36" borderId="56" xfId="0" applyNumberFormat="1" applyFont="1" applyFill="1" applyBorder="1" applyAlignment="1">
      <alignment horizontal="center" vertical="center" wrapText="1" shrinkToFit="1"/>
    </xf>
    <xf numFmtId="178" fontId="21" fillId="0" borderId="35" xfId="0" applyNumberFormat="1" applyFont="1" applyFill="1" applyBorder="1" applyAlignment="1">
      <alignment horizontal="center" vertical="center" wrapText="1" shrinkToFit="1"/>
    </xf>
    <xf numFmtId="20" fontId="7" fillId="0" borderId="35" xfId="5" applyNumberFormat="1" applyFont="1" applyFill="1" applyBorder="1" applyAlignment="1">
      <alignment horizontal="center" vertical="center" wrapText="1" shrinkToFit="1"/>
      <protection/>
    </xf>
    <xf numFmtId="49" fontId="7" fillId="0" borderId="35" xfId="5" applyNumberFormat="1" applyFont="1" applyFill="1" applyBorder="1" applyAlignment="1">
      <alignment horizontal="center" vertical="center" wrapText="1" shrinkToFit="1"/>
      <protection/>
    </xf>
    <xf numFmtId="49" fontId="7" fillId="0" borderId="35" xfId="5" applyNumberFormat="1" applyFont="1" applyFill="1" applyBorder="1" applyAlignment="1">
      <alignment horizontal="center" vertical="center" shrinkToFit="1"/>
      <protection/>
    </xf>
    <xf numFmtId="20" fontId="7" fillId="0" borderId="35" xfId="0" applyNumberFormat="1" applyFont="1" applyFill="1" applyBorder="1" applyAlignment="1" quotePrefix="1">
      <alignment horizontal="center" vertical="center" wrapText="1" shrinkToFit="1"/>
    </xf>
    <xf numFmtId="20" fontId="20" fillId="36" borderId="35" xfId="0" applyNumberFormat="1" applyFont="1" applyFill="1" applyBorder="1" applyAlignment="1" quotePrefix="1">
      <alignment horizontal="center" vertical="center" wrapText="1" shrinkToFit="1"/>
    </xf>
    <xf numFmtId="49" fontId="20" fillId="36" borderId="35" xfId="0" applyNumberFormat="1" applyFont="1" applyFill="1" applyBorder="1" applyAlignment="1" quotePrefix="1">
      <alignment horizontal="center" vertical="center" wrapText="1" shrinkToFit="1"/>
    </xf>
    <xf numFmtId="49" fontId="20" fillId="36" borderId="35" xfId="5" applyNumberFormat="1" applyFont="1" applyFill="1" applyBorder="1" applyAlignment="1">
      <alignment horizontal="center" vertical="center" wrapText="1" shrinkToFit="1"/>
      <protection/>
    </xf>
    <xf numFmtId="20" fontId="20" fillId="36" borderId="35" xfId="5" applyNumberFormat="1" applyFont="1" applyFill="1" applyBorder="1" applyAlignment="1">
      <alignment horizontal="center" vertical="center" wrapText="1" shrinkToFit="1"/>
      <protection/>
    </xf>
    <xf numFmtId="0" fontId="43" fillId="36" borderId="0" xfId="0" applyNumberFormat="1" applyFont="1" applyFill="1" applyAlignment="1">
      <alignment vertical="center"/>
    </xf>
    <xf numFmtId="178" fontId="29" fillId="36" borderId="35" xfId="0" applyNumberFormat="1" applyFont="1" applyFill="1" applyBorder="1" applyAlignment="1">
      <alignment horizontal="center" vertical="center" wrapText="1" shrinkToFit="1"/>
    </xf>
    <xf numFmtId="49" fontId="20" fillId="36" borderId="0" xfId="0" applyNumberFormat="1" applyFont="1" applyFill="1" applyAlignment="1" quotePrefix="1">
      <alignment horizontal="center" vertical="center"/>
    </xf>
    <xf numFmtId="178" fontId="20" fillId="36" borderId="35" xfId="0" applyNumberFormat="1" applyFont="1" applyFill="1" applyBorder="1" applyAlignment="1" quotePrefix="1">
      <alignment horizontal="center" vertical="center"/>
    </xf>
    <xf numFmtId="20" fontId="20" fillId="36" borderId="35" xfId="0" applyNumberFormat="1" applyFont="1" applyFill="1" applyBorder="1" applyAlignment="1" quotePrefix="1">
      <alignment horizontal="center" vertical="center"/>
    </xf>
    <xf numFmtId="178" fontId="20" fillId="36" borderId="35" xfId="0" applyNumberFormat="1" applyFont="1" applyFill="1" applyBorder="1" applyAlignment="1">
      <alignment horizontal="center" vertical="center"/>
    </xf>
    <xf numFmtId="9" fontId="7" fillId="0" borderId="0" xfId="6" applyNumberFormat="1" applyFont="1" applyAlignment="1">
      <alignment horizontal="center" vertical="center" wrapText="1" shrinkToFit="1"/>
      <protection/>
    </xf>
    <xf numFmtId="49" fontId="7" fillId="37" borderId="18" xfId="0" applyNumberFormat="1" applyFont="1" applyFill="1" applyBorder="1" applyAlignment="1">
      <alignment horizontal="center" vertical="center" shrinkToFit="1"/>
    </xf>
    <xf numFmtId="49" fontId="7" fillId="37" borderId="18" xfId="0" applyNumberFormat="1" applyFont="1" applyFill="1" applyBorder="1" applyAlignment="1">
      <alignment horizontal="center" vertical="center" wrapText="1" shrinkToFit="1"/>
    </xf>
    <xf numFmtId="49" fontId="0" fillId="37" borderId="0" xfId="0" applyNumberFormat="1" applyFill="1" applyBorder="1" applyAlignment="1">
      <alignment vertical="center"/>
    </xf>
    <xf numFmtId="49" fontId="0" fillId="37" borderId="0" xfId="0" applyNumberFormat="1" applyFill="1" applyAlignment="1">
      <alignment vertical="center"/>
    </xf>
    <xf numFmtId="49" fontId="0" fillId="37" borderId="0" xfId="0" applyNumberFormat="1" applyFill="1" applyAlignment="1">
      <alignment vertical="center" shrinkToFit="1"/>
    </xf>
    <xf numFmtId="49" fontId="0" fillId="37" borderId="0" xfId="4" applyNumberFormat="1" applyFill="1">
      <alignment vertical="center"/>
      <protection/>
    </xf>
    <xf numFmtId="0" fontId="9" fillId="0" borderId="35" xfId="0" applyNumberFormat="1" applyFont="1" applyFill="1" applyBorder="1" applyAlignment="1">
      <alignment horizontal="center" vertical="center"/>
    </xf>
    <xf numFmtId="49" fontId="52" fillId="37" borderId="83" xfId="0" applyNumberFormat="1" applyFont="1" applyFill="1" applyBorder="1" applyAlignment="1">
      <alignment horizontal="left" vertical="center" wrapText="1"/>
    </xf>
    <xf numFmtId="49" fontId="52" fillId="37" borderId="84" xfId="0" applyNumberFormat="1" applyFont="1" applyFill="1" applyBorder="1" applyAlignment="1">
      <alignment horizontal="left" vertical="center" wrapText="1"/>
    </xf>
    <xf numFmtId="49" fontId="52" fillId="37" borderId="85" xfId="0" applyNumberFormat="1" applyFont="1" applyFill="1" applyBorder="1" applyAlignment="1">
      <alignment horizontal="left" vertical="center" wrapText="1"/>
    </xf>
    <xf numFmtId="0" fontId="52" fillId="37" borderId="83" xfId="0" applyNumberFormat="1" applyFont="1" applyFill="1" applyBorder="1" applyAlignment="1">
      <alignment vertical="center" wrapText="1" shrinkToFit="1"/>
    </xf>
    <xf numFmtId="0" fontId="52" fillId="37" borderId="85" xfId="0" applyNumberFormat="1" applyFont="1" applyFill="1" applyBorder="1" applyAlignment="1">
      <alignment vertical="center" wrapText="1" shrinkToFit="1"/>
    </xf>
    <xf numFmtId="0" fontId="52" fillId="37" borderId="86" xfId="0" applyNumberFormat="1" applyFont="1" applyFill="1" applyBorder="1" applyAlignment="1">
      <alignment vertical="center" wrapText="1" shrinkToFit="1"/>
    </xf>
    <xf numFmtId="49" fontId="52" fillId="37" borderId="83" xfId="0" applyNumberFormat="1" applyFont="1" applyFill="1" applyBorder="1" applyAlignment="1">
      <alignment vertical="center" wrapText="1" shrinkToFit="1"/>
    </xf>
    <xf numFmtId="0" fontId="52" fillId="37" borderId="13" xfId="0" applyNumberFormat="1" applyFont="1" applyFill="1" applyBorder="1" applyAlignment="1">
      <alignment vertical="center" wrapText="1"/>
    </xf>
    <xf numFmtId="0" fontId="52" fillId="37" borderId="83" xfId="2" applyNumberFormat="1" applyFont="1" applyFill="1" applyBorder="1" applyAlignment="1">
      <alignment vertical="center" wrapText="1" shrinkToFit="1"/>
      <protection/>
    </xf>
    <xf numFmtId="0" fontId="52" fillId="37" borderId="86" xfId="2" applyNumberFormat="1" applyFont="1" applyFill="1" applyBorder="1" applyAlignment="1">
      <alignment horizontal="left" vertical="center" wrapText="1"/>
      <protection/>
    </xf>
    <xf numFmtId="176" fontId="52" fillId="37" borderId="83" xfId="0" applyNumberFormat="1" applyFont="1" applyFill="1" applyBorder="1" applyAlignment="1" applyProtection="1">
      <alignment vertical="center" wrapText="1"/>
      <protection/>
    </xf>
    <xf numFmtId="176" fontId="52" fillId="37" borderId="85" xfId="0" applyNumberFormat="1" applyFont="1" applyFill="1" applyBorder="1" applyAlignment="1" applyProtection="1">
      <alignment vertical="center" wrapText="1"/>
      <protection/>
    </xf>
    <xf numFmtId="176" fontId="52" fillId="37" borderId="86" xfId="0" applyNumberFormat="1" applyFont="1" applyFill="1" applyBorder="1" applyAlignment="1" applyProtection="1">
      <alignment vertical="center" wrapText="1"/>
      <protection/>
    </xf>
    <xf numFmtId="49" fontId="52" fillId="37" borderId="13" xfId="0" applyNumberFormat="1" applyFont="1" applyFill="1" applyBorder="1" applyAlignment="1">
      <alignment vertical="center" wrapText="1" shrinkToFit="1"/>
    </xf>
    <xf numFmtId="49" fontId="52" fillId="37" borderId="83" xfId="0" applyNumberFormat="1" applyFont="1" applyFill="1" applyBorder="1" applyAlignment="1">
      <alignment vertical="center" wrapText="1"/>
    </xf>
    <xf numFmtId="176" fontId="52" fillId="37" borderId="83" xfId="0" applyNumberFormat="1" applyFont="1" applyFill="1" applyBorder="1" applyAlignment="1">
      <alignment vertical="center" wrapText="1"/>
    </xf>
    <xf numFmtId="176" fontId="52" fillId="37" borderId="85" xfId="0" applyNumberFormat="1" applyFont="1" applyFill="1" applyBorder="1" applyAlignment="1">
      <alignment vertical="center" wrapText="1" shrinkToFit="1"/>
    </xf>
    <xf numFmtId="176" fontId="52" fillId="37" borderId="87" xfId="0" applyNumberFormat="1" applyFont="1" applyFill="1" applyBorder="1" applyAlignment="1">
      <alignment vertical="center" wrapText="1" shrinkToFit="1"/>
    </xf>
    <xf numFmtId="176" fontId="52" fillId="37" borderId="86" xfId="0" applyNumberFormat="1" applyFont="1" applyFill="1" applyBorder="1" applyAlignment="1">
      <alignment vertical="center" wrapText="1" shrinkToFit="1"/>
    </xf>
    <xf numFmtId="49" fontId="52" fillId="37" borderId="86" xfId="0" applyNumberFormat="1" applyFont="1" applyFill="1" applyBorder="1" applyAlignment="1">
      <alignment vertical="center" wrapText="1" shrinkToFit="1"/>
    </xf>
    <xf numFmtId="49" fontId="52" fillId="37" borderId="85" xfId="0" applyNumberFormat="1" applyFont="1" applyFill="1" applyBorder="1" applyAlignment="1">
      <alignment vertical="center" wrapText="1" shrinkToFit="1"/>
    </xf>
    <xf numFmtId="49" fontId="52" fillId="37" borderId="13" xfId="0" applyNumberFormat="1" applyFont="1" applyFill="1" applyBorder="1" applyAlignment="1">
      <alignment vertical="center" wrapText="1"/>
    </xf>
    <xf numFmtId="176" fontId="52" fillId="37" borderId="86" xfId="0" applyNumberFormat="1" applyFont="1" applyFill="1" applyBorder="1" applyAlignment="1">
      <alignment vertical="center" wrapText="1"/>
    </xf>
    <xf numFmtId="176" fontId="52" fillId="37" borderId="83" xfId="3" applyNumberFormat="1" applyFont="1" applyFill="1" applyBorder="1" applyAlignment="1">
      <alignment vertical="center" wrapText="1" shrinkToFit="1"/>
      <protection/>
    </xf>
    <xf numFmtId="176" fontId="52" fillId="37" borderId="86" xfId="3" applyNumberFormat="1" applyFont="1" applyFill="1" applyBorder="1" applyAlignment="1">
      <alignment vertical="center" wrapText="1" shrinkToFit="1"/>
      <protection/>
    </xf>
    <xf numFmtId="176" fontId="52" fillId="37" borderId="13" xfId="0" applyNumberFormat="1" applyFont="1" applyFill="1" applyBorder="1" applyAlignment="1">
      <alignment vertical="center" wrapText="1" shrinkToFit="1"/>
    </xf>
    <xf numFmtId="176" fontId="52" fillId="37" borderId="83" xfId="0" applyNumberFormat="1" applyFont="1" applyFill="1" applyBorder="1" applyAlignment="1">
      <alignment vertical="center" wrapText="1" shrinkToFit="1"/>
    </xf>
    <xf numFmtId="176" fontId="52" fillId="37" borderId="84" xfId="0" applyNumberFormat="1" applyFont="1" applyFill="1" applyBorder="1" applyAlignment="1">
      <alignment vertical="center" wrapText="1"/>
    </xf>
    <xf numFmtId="176" fontId="52" fillId="37" borderId="85" xfId="0" applyNumberFormat="1" applyFont="1" applyFill="1" applyBorder="1" applyAlignment="1">
      <alignment vertical="center" wrapText="1"/>
    </xf>
    <xf numFmtId="49" fontId="52" fillId="37" borderId="86" xfId="0" applyNumberFormat="1" applyFont="1" applyFill="1" applyBorder="1" applyAlignment="1">
      <alignment vertical="center" wrapText="1"/>
    </xf>
    <xf numFmtId="49" fontId="52" fillId="37" borderId="84" xfId="0" applyNumberFormat="1" applyFont="1" applyFill="1" applyBorder="1" applyAlignment="1">
      <alignment vertical="center" wrapText="1"/>
    </xf>
    <xf numFmtId="49" fontId="52" fillId="37" borderId="88" xfId="0" applyNumberFormat="1" applyFont="1" applyFill="1" applyBorder="1" applyAlignment="1">
      <alignment vertical="center" wrapText="1"/>
    </xf>
    <xf numFmtId="177" fontId="52" fillId="37" borderId="89" xfId="0" applyNumberFormat="1" applyFont="1" applyFill="1" applyBorder="1" applyAlignment="1">
      <alignment vertical="center" wrapText="1"/>
    </xf>
    <xf numFmtId="176" fontId="52" fillId="37" borderId="87" xfId="0" applyNumberFormat="1" applyFont="1" applyFill="1" applyBorder="1" applyAlignment="1">
      <alignment vertical="center" wrapText="1"/>
    </xf>
    <xf numFmtId="0" fontId="52" fillId="37" borderId="83" xfId="0" applyNumberFormat="1" applyFont="1" applyFill="1" applyBorder="1" applyAlignment="1">
      <alignment vertical="center" wrapText="1"/>
    </xf>
    <xf numFmtId="176" fontId="52" fillId="37" borderId="90" xfId="0" applyNumberFormat="1" applyFont="1" applyFill="1" applyBorder="1" applyAlignment="1">
      <alignment vertical="center" wrapText="1" shrinkToFit="1"/>
    </xf>
    <xf numFmtId="49" fontId="52" fillId="37" borderId="90" xfId="0" applyNumberFormat="1" applyFont="1" applyFill="1" applyBorder="1" applyAlignment="1">
      <alignment vertical="center" wrapText="1"/>
    </xf>
    <xf numFmtId="0" fontId="52" fillId="37" borderId="85" xfId="0" applyNumberFormat="1" applyFont="1" applyFill="1" applyBorder="1" applyAlignment="1">
      <alignment vertical="center" wrapText="1"/>
    </xf>
    <xf numFmtId="0" fontId="52" fillId="37" borderId="86" xfId="0" applyNumberFormat="1" applyFont="1" applyFill="1" applyBorder="1" applyAlignment="1">
      <alignment vertical="center" wrapText="1"/>
    </xf>
    <xf numFmtId="0" fontId="52" fillId="37" borderId="84" xfId="0" applyNumberFormat="1" applyFont="1" applyFill="1" applyBorder="1" applyAlignment="1">
      <alignment vertical="center" wrapText="1"/>
    </xf>
    <xf numFmtId="0" fontId="52" fillId="37" borderId="87" xfId="0" applyNumberFormat="1" applyFont="1" applyFill="1" applyBorder="1" applyAlignment="1">
      <alignment vertical="center" wrapText="1"/>
    </xf>
    <xf numFmtId="176" fontId="52" fillId="37" borderId="91" xfId="0" applyNumberFormat="1" applyFont="1" applyFill="1" applyBorder="1" applyAlignment="1">
      <alignment vertical="center" wrapText="1"/>
    </xf>
    <xf numFmtId="176" fontId="52" fillId="37" borderId="89" xfId="0" applyNumberFormat="1" applyFont="1" applyFill="1" applyBorder="1" applyAlignment="1">
      <alignment vertical="center" wrapText="1"/>
    </xf>
    <xf numFmtId="176" fontId="52" fillId="37" borderId="84" xfId="0" applyNumberFormat="1" applyFont="1" applyFill="1" applyBorder="1" applyAlignment="1">
      <alignment vertical="center" wrapText="1" shrinkToFit="1"/>
    </xf>
    <xf numFmtId="49" fontId="43" fillId="0" borderId="15" xfId="4" applyNumberFormat="1" applyFont="1" applyFill="1" applyBorder="1" applyAlignment="1">
      <alignment horizontal="center" vertical="center" wrapText="1"/>
      <protection/>
    </xf>
    <xf numFmtId="49" fontId="52" fillId="37" borderId="83" xfId="4" applyNumberFormat="1" applyFont="1" applyFill="1" applyBorder="1" applyAlignment="1">
      <alignment vertical="center" wrapText="1" shrinkToFit="1"/>
      <protection/>
    </xf>
    <xf numFmtId="49" fontId="43" fillId="0" borderId="18" xfId="4" applyNumberFormat="1" applyFont="1" applyFill="1" applyBorder="1" applyAlignment="1">
      <alignment horizontal="center" vertical="center" wrapText="1"/>
      <protection/>
    </xf>
    <xf numFmtId="49" fontId="52" fillId="37" borderId="85" xfId="4" applyNumberFormat="1" applyFont="1" applyFill="1" applyBorder="1" applyAlignment="1">
      <alignment vertical="center" wrapText="1" shrinkToFit="1"/>
      <protection/>
    </xf>
    <xf numFmtId="49" fontId="52" fillId="37" borderId="90" xfId="4" applyNumberFormat="1" applyFont="1" applyFill="1" applyBorder="1" applyAlignment="1">
      <alignment vertical="center" wrapText="1" shrinkToFit="1"/>
      <protection/>
    </xf>
    <xf numFmtId="49" fontId="52" fillId="37" borderId="86" xfId="4" applyNumberFormat="1" applyFont="1" applyFill="1" applyBorder="1" applyAlignment="1">
      <alignment vertical="center" wrapText="1" shrinkToFit="1"/>
      <protection/>
    </xf>
    <xf numFmtId="49" fontId="43" fillId="0" borderId="17" xfId="4" applyNumberFormat="1" applyFont="1" applyFill="1" applyBorder="1" applyAlignment="1">
      <alignment horizontal="center" vertical="center" wrapText="1"/>
      <protection/>
    </xf>
    <xf numFmtId="49" fontId="52" fillId="37" borderId="84" xfId="4" applyNumberFormat="1" applyFont="1" applyFill="1" applyBorder="1" applyAlignment="1">
      <alignment vertical="center" wrapText="1" shrinkToFit="1"/>
      <protection/>
    </xf>
    <xf numFmtId="49" fontId="43" fillId="0" borderId="20" xfId="4" applyNumberFormat="1" applyFont="1" applyFill="1" applyBorder="1" applyAlignment="1">
      <alignment horizontal="center" vertical="center" wrapText="1"/>
      <protection/>
    </xf>
    <xf numFmtId="0" fontId="15" fillId="0" borderId="45" xfId="0" applyNumberFormat="1" applyFont="1" applyBorder="1" applyAlignment="1">
      <alignment vertical="center"/>
    </xf>
    <xf numFmtId="49" fontId="9" fillId="36" borderId="0" xfId="0" applyNumberFormat="1" applyFont="1" applyFill="1" applyAlignment="1">
      <alignment horizontal="left" vertical="center"/>
    </xf>
    <xf numFmtId="20" fontId="56" fillId="0" borderId="35" xfId="0" applyNumberFormat="1" applyFont="1" applyFill="1" applyBorder="1" applyAlignment="1">
      <alignment horizontal="center" vertical="center" wrapText="1" shrinkToFit="1"/>
    </xf>
    <xf numFmtId="20" fontId="57" fillId="0" borderId="35" xfId="0" applyNumberFormat="1" applyFont="1" applyFill="1" applyBorder="1" applyAlignment="1">
      <alignment horizontal="center" vertical="center" wrapText="1" shrinkToFit="1"/>
    </xf>
    <xf numFmtId="0" fontId="25" fillId="0" borderId="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horizontal="center" vertical="center"/>
    </xf>
    <xf numFmtId="49" fontId="44" fillId="34" borderId="0" xfId="0" applyNumberFormat="1" applyFont="1" applyFill="1" applyBorder="1" applyAlignment="1">
      <alignment horizontal="center" vertical="center"/>
    </xf>
    <xf numFmtId="49" fontId="52" fillId="37" borderId="0" xfId="0" applyNumberFormat="1" applyFont="1" applyFill="1" applyBorder="1" applyAlignment="1">
      <alignment horizontal="left" vertical="center" wrapText="1"/>
    </xf>
    <xf numFmtId="0" fontId="52" fillId="37" borderId="0" xfId="0" applyNumberFormat="1" applyFont="1" applyFill="1" applyBorder="1" applyAlignment="1">
      <alignment vertical="center" wrapText="1" shrinkToFit="1"/>
    </xf>
    <xf numFmtId="49" fontId="52" fillId="37" borderId="0" xfId="0" applyNumberFormat="1" applyFont="1" applyFill="1" applyBorder="1" applyAlignment="1">
      <alignment vertical="center" wrapText="1" shrinkToFit="1"/>
    </xf>
    <xf numFmtId="0" fontId="52" fillId="37" borderId="0" xfId="0" applyNumberFormat="1" applyFont="1" applyFill="1" applyBorder="1" applyAlignment="1">
      <alignment vertical="center" wrapText="1"/>
    </xf>
    <xf numFmtId="0" fontId="52" fillId="37" borderId="0" xfId="2" applyNumberFormat="1" applyFont="1" applyFill="1" applyBorder="1" applyAlignment="1">
      <alignment vertical="center" wrapText="1" shrinkToFit="1"/>
      <protection/>
    </xf>
    <xf numFmtId="0" fontId="52" fillId="37" borderId="0" xfId="2" applyNumberFormat="1" applyFont="1" applyFill="1" applyBorder="1" applyAlignment="1">
      <alignment horizontal="left" vertical="center" wrapText="1"/>
      <protection/>
    </xf>
    <xf numFmtId="176" fontId="52" fillId="37" borderId="0" xfId="0" applyNumberFormat="1" applyFont="1" applyFill="1" applyBorder="1" applyAlignment="1" applyProtection="1">
      <alignment vertical="center" wrapText="1"/>
      <protection/>
    </xf>
    <xf numFmtId="49" fontId="52" fillId="37" borderId="0" xfId="0" applyNumberFormat="1" applyFont="1" applyFill="1" applyBorder="1" applyAlignment="1">
      <alignment vertical="center" wrapText="1"/>
    </xf>
    <xf numFmtId="176" fontId="52" fillId="37" borderId="0" xfId="0" applyNumberFormat="1" applyFont="1" applyFill="1" applyBorder="1" applyAlignment="1">
      <alignment vertical="center" wrapText="1"/>
    </xf>
    <xf numFmtId="176" fontId="52" fillId="37" borderId="0" xfId="0" applyNumberFormat="1" applyFont="1" applyFill="1" applyBorder="1" applyAlignment="1">
      <alignment vertical="center" wrapText="1" shrinkToFit="1"/>
    </xf>
    <xf numFmtId="176" fontId="52" fillId="37" borderId="0" xfId="3" applyNumberFormat="1" applyFont="1" applyFill="1" applyBorder="1" applyAlignment="1">
      <alignment vertical="center" wrapText="1" shrinkToFit="1"/>
      <protection/>
    </xf>
    <xf numFmtId="176" fontId="54" fillId="37" borderId="0" xfId="0" applyNumberFormat="1" applyFont="1" applyFill="1" applyBorder="1" applyAlignment="1">
      <alignment vertical="center" wrapText="1"/>
    </xf>
    <xf numFmtId="177" fontId="52" fillId="37" borderId="0" xfId="0" applyNumberFormat="1" applyFont="1" applyFill="1" applyBorder="1" applyAlignment="1">
      <alignment vertical="center" wrapText="1"/>
    </xf>
    <xf numFmtId="49" fontId="52" fillId="37" borderId="0" xfId="4" applyNumberFormat="1" applyFont="1" applyFill="1" applyBorder="1" applyAlignment="1">
      <alignment vertical="center" wrapText="1" shrinkToFit="1"/>
      <protection/>
    </xf>
    <xf numFmtId="0" fontId="47" fillId="33" borderId="92" xfId="0" applyNumberFormat="1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/>
    </xf>
    <xf numFmtId="49" fontId="4" fillId="40" borderId="11" xfId="0" applyNumberFormat="1" applyFont="1" applyFill="1" applyBorder="1" applyAlignment="1">
      <alignment horizontal="center" vertical="center" wrapText="1"/>
    </xf>
    <xf numFmtId="49" fontId="2" fillId="40" borderId="12" xfId="0" applyNumberFormat="1" applyFont="1" applyFill="1" applyBorder="1" applyAlignment="1">
      <alignment horizontal="center" vertical="center"/>
    </xf>
    <xf numFmtId="20" fontId="7" fillId="40" borderId="35" xfId="0" applyNumberFormat="1" applyFont="1" applyFill="1" applyBorder="1" applyAlignment="1">
      <alignment horizontal="center" vertical="center" wrapText="1" shrinkToFit="1"/>
    </xf>
    <xf numFmtId="0" fontId="120" fillId="0" borderId="93" xfId="0" applyNumberFormat="1" applyFont="1" applyBorder="1" applyAlignment="1">
      <alignment horizontal="center" vertical="center"/>
    </xf>
    <xf numFmtId="49" fontId="121" fillId="0" borderId="0" xfId="0" applyNumberFormat="1" applyFont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/>
    </xf>
    <xf numFmtId="49" fontId="66" fillId="0" borderId="20" xfId="0" applyNumberFormat="1" applyFont="1" applyBorder="1" applyAlignment="1">
      <alignment horizontal="center" vertical="center"/>
    </xf>
    <xf numFmtId="20" fontId="9" fillId="0" borderId="45" xfId="0" applyNumberFormat="1" applyFont="1" applyFill="1" applyBorder="1" applyAlignment="1">
      <alignment vertical="center" wrapText="1" shrinkToFit="1"/>
    </xf>
    <xf numFmtId="20" fontId="9" fillId="0" borderId="0" xfId="0" applyNumberFormat="1" applyFont="1" applyFill="1" applyBorder="1" applyAlignment="1">
      <alignment vertical="center" wrapText="1" shrinkToFit="1"/>
    </xf>
    <xf numFmtId="49" fontId="9" fillId="0" borderId="52" xfId="0" applyNumberFormat="1" applyFont="1" applyFill="1" applyBorder="1" applyAlignment="1">
      <alignment horizontal="center" vertical="center" wrapText="1" shrinkToFit="1"/>
    </xf>
    <xf numFmtId="49" fontId="0" fillId="0" borderId="17" xfId="4" applyNumberFormat="1" applyFont="1" applyFill="1" applyBorder="1" applyAlignment="1">
      <alignment horizontal="center" vertical="center"/>
      <protection/>
    </xf>
    <xf numFmtId="49" fontId="0" fillId="0" borderId="20" xfId="4" applyNumberFormat="1" applyFont="1" applyFill="1" applyBorder="1" applyAlignment="1">
      <alignment horizontal="center" vertical="center"/>
      <protection/>
    </xf>
    <xf numFmtId="49" fontId="4" fillId="40" borderId="17" xfId="0" applyNumberFormat="1" applyFont="1" applyFill="1" applyBorder="1" applyAlignment="1">
      <alignment horizontal="center" vertical="center" wrapText="1"/>
    </xf>
    <xf numFmtId="49" fontId="122" fillId="0" borderId="0" xfId="0" applyNumberFormat="1" applyFont="1" applyFill="1" applyBorder="1" applyAlignment="1">
      <alignment horizontal="center" vertical="center" wrapText="1" shrinkToFit="1"/>
    </xf>
    <xf numFmtId="49" fontId="20" fillId="36" borderId="47" xfId="0" applyNumberFormat="1" applyFont="1" applyFill="1" applyBorder="1" applyAlignment="1">
      <alignment horizontal="center" vertical="center" wrapText="1"/>
    </xf>
    <xf numFmtId="49" fontId="122" fillId="0" borderId="0" xfId="0" applyNumberFormat="1" applyFont="1" applyFill="1" applyAlignment="1">
      <alignment horizontal="center" vertical="center" wrapText="1" shrinkToFit="1"/>
    </xf>
    <xf numFmtId="49" fontId="0" fillId="41" borderId="0" xfId="0" applyNumberFormat="1" applyFill="1" applyAlignment="1">
      <alignment vertical="center"/>
    </xf>
    <xf numFmtId="49" fontId="123" fillId="41" borderId="0" xfId="0" applyNumberFormat="1" applyFont="1" applyFill="1" applyAlignment="1">
      <alignment vertical="center"/>
    </xf>
    <xf numFmtId="49" fontId="124" fillId="41" borderId="94" xfId="57" applyNumberFormat="1" applyFont="1" applyFill="1" applyBorder="1" applyAlignment="1">
      <alignment horizontal="center" vertical="center"/>
    </xf>
    <xf numFmtId="49" fontId="124" fillId="41" borderId="95" xfId="57" applyNumberFormat="1" applyFont="1" applyFill="1" applyBorder="1" applyAlignment="1">
      <alignment horizontal="center" vertical="center"/>
    </xf>
    <xf numFmtId="49" fontId="124" fillId="41" borderId="96" xfId="57" applyNumberFormat="1" applyFont="1" applyFill="1" applyBorder="1" applyAlignment="1">
      <alignment horizontal="center" vertical="center"/>
    </xf>
    <xf numFmtId="49" fontId="124" fillId="41" borderId="97" xfId="57" applyNumberFormat="1" applyFont="1" applyFill="1" applyBorder="1" applyAlignment="1">
      <alignment horizontal="center" vertical="center"/>
    </xf>
    <xf numFmtId="49" fontId="124" fillId="41" borderId="10" xfId="57" applyNumberFormat="1" applyFont="1" applyFill="1" applyBorder="1" applyAlignment="1">
      <alignment horizontal="center" vertical="center"/>
    </xf>
    <xf numFmtId="49" fontId="124" fillId="41" borderId="98" xfId="57" applyNumberFormat="1" applyFont="1" applyFill="1" applyBorder="1" applyAlignment="1">
      <alignment horizontal="center" vertical="center"/>
    </xf>
    <xf numFmtId="49" fontId="124" fillId="41" borderId="94" xfId="57" applyNumberFormat="1" applyFont="1" applyFill="1" applyBorder="1" applyAlignment="1">
      <alignment horizontal="center" vertical="center" wrapText="1"/>
    </xf>
    <xf numFmtId="49" fontId="124" fillId="41" borderId="99" xfId="57" applyNumberFormat="1" applyFont="1" applyFill="1" applyBorder="1" applyAlignment="1">
      <alignment horizontal="center" vertical="center" wrapText="1"/>
    </xf>
    <xf numFmtId="49" fontId="124" fillId="41" borderId="100" xfId="57" applyNumberFormat="1" applyFont="1" applyFill="1" applyBorder="1" applyAlignment="1">
      <alignment horizontal="center" vertical="center"/>
    </xf>
    <xf numFmtId="49" fontId="124" fillId="41" borderId="101" xfId="57" applyNumberFormat="1" applyFont="1" applyFill="1" applyBorder="1" applyAlignment="1">
      <alignment horizontal="center" vertical="center"/>
    </xf>
    <xf numFmtId="49" fontId="124" fillId="41" borderId="102" xfId="57" applyNumberFormat="1" applyFont="1" applyFill="1" applyBorder="1" applyAlignment="1">
      <alignment horizontal="center" vertical="center"/>
    </xf>
    <xf numFmtId="49" fontId="69" fillId="0" borderId="35" xfId="0" applyNumberFormat="1" applyFont="1" applyFill="1" applyBorder="1" applyAlignment="1">
      <alignment horizontal="center" vertical="center" wrapText="1" shrinkToFit="1"/>
    </xf>
    <xf numFmtId="20" fontId="125" fillId="0" borderId="35" xfId="0" applyNumberFormat="1" applyFont="1" applyFill="1" applyBorder="1" applyAlignment="1">
      <alignment horizontal="center" vertical="center" wrapText="1" shrinkToFit="1"/>
    </xf>
    <xf numFmtId="49" fontId="125" fillId="0" borderId="35" xfId="0" applyNumberFormat="1" applyFont="1" applyFill="1" applyBorder="1" applyAlignment="1">
      <alignment horizontal="center" vertical="center" wrapText="1" shrinkToFit="1"/>
    </xf>
    <xf numFmtId="20" fontId="69" fillId="0" borderId="35" xfId="0" applyNumberFormat="1" applyFont="1" applyFill="1" applyBorder="1" applyAlignment="1">
      <alignment horizontal="center" vertical="center" wrapText="1" shrinkToFit="1"/>
    </xf>
    <xf numFmtId="20" fontId="69" fillId="0" borderId="35" xfId="0" applyNumberFormat="1" applyFont="1" applyFill="1" applyBorder="1" applyAlignment="1" quotePrefix="1">
      <alignment horizontal="center" vertical="center" wrapText="1" shrinkToFit="1"/>
    </xf>
    <xf numFmtId="20" fontId="126" fillId="0" borderId="35" xfId="0" applyNumberFormat="1" applyFont="1" applyFill="1" applyBorder="1" applyAlignment="1">
      <alignment horizontal="center" vertical="center" wrapText="1" shrinkToFit="1"/>
    </xf>
    <xf numFmtId="49" fontId="126" fillId="0" borderId="35" xfId="0" applyNumberFormat="1" applyFont="1" applyFill="1" applyBorder="1" applyAlignment="1">
      <alignment horizontal="center" vertical="center" wrapText="1" shrinkToFit="1"/>
    </xf>
    <xf numFmtId="176" fontId="52" fillId="4" borderId="83" xfId="0" applyNumberFormat="1" applyFont="1" applyFill="1" applyBorder="1" applyAlignment="1">
      <alignment vertical="center" wrapText="1"/>
    </xf>
    <xf numFmtId="176" fontId="52" fillId="4" borderId="86" xfId="0" applyNumberFormat="1" applyFont="1" applyFill="1" applyBorder="1" applyAlignment="1">
      <alignment vertical="center" wrapText="1"/>
    </xf>
    <xf numFmtId="176" fontId="52" fillId="4" borderId="85" xfId="0" applyNumberFormat="1" applyFont="1" applyFill="1" applyBorder="1" applyAlignment="1">
      <alignment vertical="center" wrapText="1"/>
    </xf>
    <xf numFmtId="49" fontId="52" fillId="4" borderId="91" xfId="0" applyNumberFormat="1" applyFont="1" applyFill="1" applyBorder="1" applyAlignment="1">
      <alignment vertical="center" wrapText="1"/>
    </xf>
    <xf numFmtId="20" fontId="122" fillId="0" borderId="35" xfId="0" applyNumberFormat="1" applyFont="1" applyFill="1" applyBorder="1" applyAlignment="1">
      <alignment horizontal="center" vertical="center" wrapText="1" shrinkToFit="1"/>
    </xf>
    <xf numFmtId="49" fontId="122" fillId="0" borderId="35" xfId="0" applyNumberFormat="1" applyFont="1" applyBorder="1" applyAlignment="1">
      <alignment horizontal="center" vertical="center"/>
    </xf>
    <xf numFmtId="49" fontId="122" fillId="0" borderId="35" xfId="0" applyNumberFormat="1" applyFont="1" applyFill="1" applyBorder="1" applyAlignment="1">
      <alignment horizontal="center" vertical="center" wrapText="1" shrinkToFit="1"/>
    </xf>
    <xf numFmtId="20" fontId="127" fillId="0" borderId="35" xfId="0" applyNumberFormat="1" applyFont="1" applyFill="1" applyBorder="1" applyAlignment="1">
      <alignment horizontal="center" vertical="center" wrapText="1"/>
    </xf>
    <xf numFmtId="49" fontId="128" fillId="0" borderId="52" xfId="0" applyNumberFormat="1" applyFont="1" applyBorder="1" applyAlignment="1">
      <alignment horizontal="center" vertical="center"/>
    </xf>
    <xf numFmtId="49" fontId="128" fillId="0" borderId="3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2" fillId="34" borderId="27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49" fontId="0" fillId="0" borderId="103" xfId="0" applyNumberFormat="1" applyBorder="1" applyAlignment="1">
      <alignment horizontal="center" vertical="center"/>
    </xf>
    <xf numFmtId="49" fontId="44" fillId="34" borderId="83" xfId="0" applyNumberFormat="1" applyFont="1" applyFill="1" applyBorder="1" applyAlignment="1">
      <alignment horizontal="center" vertical="center"/>
    </xf>
    <xf numFmtId="49" fontId="44" fillId="34" borderId="86" xfId="0" applyNumberFormat="1" applyFont="1" applyFill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49" fontId="2" fillId="34" borderId="94" xfId="0" applyNumberFormat="1" applyFont="1" applyFill="1" applyBorder="1" applyAlignment="1">
      <alignment horizontal="center" vertical="center" wrapText="1"/>
    </xf>
    <xf numFmtId="0" fontId="0" fillId="34" borderId="97" xfId="0" applyNumberForma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0" fillId="34" borderId="20" xfId="0" applyNumberForma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47" fillId="33" borderId="104" xfId="0" applyNumberFormat="1" applyFont="1" applyFill="1" applyBorder="1" applyAlignment="1">
      <alignment horizontal="center" vertical="center" wrapText="1"/>
    </xf>
    <xf numFmtId="0" fontId="47" fillId="33" borderId="105" xfId="0" applyNumberFormat="1" applyFont="1" applyFill="1" applyBorder="1" applyAlignment="1">
      <alignment horizontal="center" vertical="center" wrapText="1"/>
    </xf>
    <xf numFmtId="0" fontId="47" fillId="33" borderId="106" xfId="0" applyNumberFormat="1" applyFont="1" applyFill="1" applyBorder="1" applyAlignment="1">
      <alignment horizontal="center" vertical="center" wrapText="1"/>
    </xf>
    <xf numFmtId="0" fontId="15" fillId="0" borderId="107" xfId="0" applyNumberFormat="1" applyFont="1" applyBorder="1" applyAlignment="1">
      <alignment horizontal="center" vertical="center" shrinkToFit="1"/>
    </xf>
    <xf numFmtId="0" fontId="15" fillId="0" borderId="92" xfId="0" applyNumberFormat="1" applyFont="1" applyBorder="1" applyAlignment="1">
      <alignment horizontal="center" vertical="center" shrinkToFit="1"/>
    </xf>
    <xf numFmtId="49" fontId="13" fillId="0" borderId="45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0" fillId="0" borderId="108" xfId="0" applyNumberFormat="1" applyFont="1" applyBorder="1" applyAlignment="1">
      <alignment horizontal="center" vertical="center" shrinkToFit="1"/>
    </xf>
    <xf numFmtId="49" fontId="10" fillId="0" borderId="38" xfId="0" applyNumberFormat="1" applyFont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15" fillId="0" borderId="80" xfId="0" applyNumberFormat="1" applyFont="1" applyBorder="1" applyAlignment="1">
      <alignment horizontal="left" vertical="center" shrinkToFit="1"/>
    </xf>
    <xf numFmtId="0" fontId="15" fillId="0" borderId="109" xfId="0" applyNumberFormat="1" applyFont="1" applyBorder="1" applyAlignment="1">
      <alignment horizontal="left" vertical="center" shrinkToFit="1"/>
    </xf>
    <xf numFmtId="0" fontId="15" fillId="0" borderId="110" xfId="0" applyNumberFormat="1" applyFont="1" applyBorder="1" applyAlignment="1">
      <alignment horizontal="left" vertical="center" shrinkToFit="1"/>
    </xf>
    <xf numFmtId="0" fontId="15" fillId="0" borderId="52" xfId="0" applyNumberFormat="1" applyFont="1" applyBorder="1" applyAlignment="1">
      <alignment horizontal="left" vertical="center"/>
    </xf>
    <xf numFmtId="0" fontId="15" fillId="0" borderId="57" xfId="0" applyNumberFormat="1" applyFont="1" applyBorder="1" applyAlignment="1">
      <alignment horizontal="left" vertical="center"/>
    </xf>
    <xf numFmtId="0" fontId="15" fillId="0" borderId="111" xfId="0" applyNumberFormat="1" applyFont="1" applyBorder="1" applyAlignment="1">
      <alignment horizontal="left" vertical="center"/>
    </xf>
    <xf numFmtId="49" fontId="13" fillId="0" borderId="52" xfId="0" applyNumberFormat="1" applyFont="1" applyBorder="1" applyAlignment="1">
      <alignment horizontal="left" vertical="center" shrinkToFit="1"/>
    </xf>
    <xf numFmtId="49" fontId="13" fillId="0" borderId="57" xfId="0" applyNumberFormat="1" applyFont="1" applyBorder="1" applyAlignment="1">
      <alignment horizontal="left" vertical="center" shrinkToFit="1"/>
    </xf>
    <xf numFmtId="49" fontId="13" fillId="0" borderId="111" xfId="0" applyNumberFormat="1" applyFont="1" applyBorder="1" applyAlignment="1">
      <alignment horizontal="left" vertical="center" shrinkToFit="1"/>
    </xf>
    <xf numFmtId="49" fontId="10" fillId="0" borderId="108" xfId="0" applyNumberFormat="1" applyFont="1" applyBorder="1" applyAlignment="1">
      <alignment horizontal="left" vertical="center" shrinkToFit="1"/>
    </xf>
    <xf numFmtId="49" fontId="10" fillId="0" borderId="38" xfId="0" applyNumberFormat="1" applyFont="1" applyBorder="1" applyAlignment="1">
      <alignment horizontal="left" vertical="center" shrinkToFit="1"/>
    </xf>
    <xf numFmtId="49" fontId="10" fillId="0" borderId="37" xfId="0" applyNumberFormat="1" applyFont="1" applyBorder="1" applyAlignment="1">
      <alignment horizontal="left" vertical="center" shrinkToFit="1"/>
    </xf>
    <xf numFmtId="49" fontId="129" fillId="0" borderId="0" xfId="0" applyNumberFormat="1" applyFont="1" applyFill="1" applyBorder="1" applyAlignment="1">
      <alignment horizontal="center" vertical="center" shrinkToFit="1"/>
    </xf>
    <xf numFmtId="20" fontId="7" fillId="0" borderId="52" xfId="0" applyNumberFormat="1" applyFont="1" applyBorder="1" applyAlignment="1">
      <alignment horizontal="center" vertical="center" wrapText="1" shrinkToFit="1"/>
    </xf>
    <xf numFmtId="20" fontId="7" fillId="0" borderId="47" xfId="0" applyNumberFormat="1" applyFont="1" applyBorder="1" applyAlignment="1">
      <alignment horizontal="center" vertical="center" wrapText="1" shrinkToFi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0" fillId="36" borderId="52" xfId="0" applyNumberFormat="1" applyFont="1" applyFill="1" applyBorder="1" applyAlignment="1">
      <alignment horizontal="center" vertical="center" wrapText="1"/>
    </xf>
    <xf numFmtId="49" fontId="20" fillId="36" borderId="47" xfId="0" applyNumberFormat="1" applyFont="1" applyFill="1" applyBorder="1" applyAlignment="1">
      <alignment horizontal="center" vertical="center" wrapText="1"/>
    </xf>
    <xf numFmtId="0" fontId="15" fillId="36" borderId="52" xfId="0" applyNumberFormat="1" applyFont="1" applyFill="1" applyBorder="1" applyAlignment="1">
      <alignment horizontal="left" vertical="center"/>
    </xf>
    <xf numFmtId="0" fontId="15" fillId="36" borderId="57" xfId="0" applyNumberFormat="1" applyFont="1" applyFill="1" applyBorder="1" applyAlignment="1">
      <alignment horizontal="left" vertical="center"/>
    </xf>
    <xf numFmtId="0" fontId="15" fillId="36" borderId="111" xfId="0" applyNumberFormat="1" applyFont="1" applyFill="1" applyBorder="1" applyAlignment="1">
      <alignment horizontal="left" vertical="center"/>
    </xf>
    <xf numFmtId="0" fontId="32" fillId="0" borderId="80" xfId="0" applyNumberFormat="1" applyFont="1" applyBorder="1" applyAlignment="1">
      <alignment horizontal="left" vertical="center" shrinkToFit="1"/>
    </xf>
    <xf numFmtId="0" fontId="32" fillId="0" borderId="109" xfId="0" applyNumberFormat="1" applyFont="1" applyBorder="1" applyAlignment="1">
      <alignment horizontal="left" vertical="center" shrinkToFit="1"/>
    </xf>
    <xf numFmtId="0" fontId="32" fillId="0" borderId="110" xfId="0" applyNumberFormat="1" applyFont="1" applyBorder="1" applyAlignment="1">
      <alignment horizontal="left" vertical="center" shrinkToFit="1"/>
    </xf>
    <xf numFmtId="0" fontId="32" fillId="0" borderId="52" xfId="0" applyNumberFormat="1" applyFont="1" applyBorder="1" applyAlignment="1">
      <alignment horizontal="left" vertical="center"/>
    </xf>
    <xf numFmtId="0" fontId="32" fillId="0" borderId="57" xfId="0" applyNumberFormat="1" applyFont="1" applyBorder="1" applyAlignment="1">
      <alignment horizontal="left" vertical="center"/>
    </xf>
    <xf numFmtId="0" fontId="32" fillId="0" borderId="111" xfId="0" applyNumberFormat="1" applyFont="1" applyBorder="1" applyAlignment="1">
      <alignment horizontal="left" vertical="center"/>
    </xf>
    <xf numFmtId="49" fontId="31" fillId="0" borderId="52" xfId="0" applyNumberFormat="1" applyFont="1" applyBorder="1" applyAlignment="1">
      <alignment horizontal="left" vertical="center" shrinkToFit="1"/>
    </xf>
    <xf numFmtId="49" fontId="31" fillId="0" borderId="57" xfId="0" applyNumberFormat="1" applyFont="1" applyBorder="1" applyAlignment="1">
      <alignment horizontal="left" vertical="center" shrinkToFit="1"/>
    </xf>
    <xf numFmtId="49" fontId="31" fillId="0" borderId="111" xfId="0" applyNumberFormat="1" applyFont="1" applyBorder="1" applyAlignment="1">
      <alignment horizontal="left" vertical="center" shrinkToFit="1"/>
    </xf>
    <xf numFmtId="49" fontId="1" fillId="0" borderId="108" xfId="0" applyNumberFormat="1" applyFont="1" applyBorder="1" applyAlignment="1">
      <alignment horizontal="left" vertical="center" shrinkToFit="1"/>
    </xf>
    <xf numFmtId="49" fontId="1" fillId="0" borderId="38" xfId="0" applyNumberFormat="1" applyFont="1" applyBorder="1" applyAlignment="1">
      <alignment horizontal="left" vertical="center" shrinkToFit="1"/>
    </xf>
    <xf numFmtId="49" fontId="1" fillId="0" borderId="37" xfId="0" applyNumberFormat="1" applyFont="1" applyBorder="1" applyAlignment="1">
      <alignment horizontal="left" vertical="center" shrinkToFit="1"/>
    </xf>
    <xf numFmtId="49" fontId="9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shrinkToFit="1"/>
    </xf>
    <xf numFmtId="49" fontId="22" fillId="0" borderId="52" xfId="0" applyNumberFormat="1" applyFont="1" applyFill="1" applyBorder="1" applyAlignment="1">
      <alignment vertical="center" wrapText="1"/>
    </xf>
    <xf numFmtId="49" fontId="22" fillId="0" borderId="47" xfId="0" applyNumberFormat="1" applyFont="1" applyFill="1" applyBorder="1" applyAlignment="1">
      <alignment vertical="center"/>
    </xf>
    <xf numFmtId="49" fontId="48" fillId="0" borderId="36" xfId="0" applyNumberFormat="1" applyFont="1" applyBorder="1" applyAlignment="1">
      <alignment horizontal="center" vertical="center" shrinkToFit="1"/>
    </xf>
    <xf numFmtId="49" fontId="10" fillId="0" borderId="112" xfId="0" applyNumberFormat="1" applyFont="1" applyBorder="1" applyAlignment="1">
      <alignment horizontal="left" vertical="center" shrinkToFit="1"/>
    </xf>
    <xf numFmtId="49" fontId="10" fillId="0" borderId="113" xfId="0" applyNumberFormat="1" applyFont="1" applyBorder="1" applyAlignment="1">
      <alignment horizontal="left" vertical="center" shrinkToFit="1"/>
    </xf>
    <xf numFmtId="49" fontId="10" fillId="0" borderId="114" xfId="0" applyNumberFormat="1" applyFont="1" applyBorder="1" applyAlignment="1">
      <alignment horizontal="left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</cellXfs>
  <cellStyles count="50">
    <cellStyle name="Normal" xfId="0"/>
    <cellStyle name="표준_11" xfId="1"/>
    <cellStyle name="표준_Sheet3" xfId="2"/>
    <cellStyle name="표준_43" xfId="3"/>
    <cellStyle name="표준 2" xfId="4"/>
    <cellStyle name="표준 3" xfId="5"/>
    <cellStyle name="Percent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Followed Hyperlink" xfId="47"/>
    <cellStyle name="요약" xfId="48"/>
    <cellStyle name="입력" xfId="49"/>
    <cellStyle name="제목" xfId="50"/>
    <cellStyle name="제목 1" xfId="51"/>
    <cellStyle name="제목 2" xfId="52"/>
    <cellStyle name="제목 3" xfId="53"/>
    <cellStyle name="제목 4" xfId="54"/>
    <cellStyle name="좋음" xfId="55"/>
    <cellStyle name="출력" xfId="56"/>
    <cellStyle name="Hyperlink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7</xdr:col>
      <xdr:colOff>571500</xdr:colOff>
      <xdr:row>6</xdr:row>
      <xdr:rowOff>247650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381125"/>
          <a:ext cx="2105025" cy="2476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409575</xdr:colOff>
      <xdr:row>6</xdr:row>
      <xdr:rowOff>9525</xdr:rowOff>
    </xdr:from>
    <xdr:to>
      <xdr:col>14</xdr:col>
      <xdr:colOff>533400</xdr:colOff>
      <xdr:row>6</xdr:row>
      <xdr:rowOff>219075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1390650"/>
          <a:ext cx="4086225" cy="209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6</xdr:row>
      <xdr:rowOff>57150</xdr:rowOff>
    </xdr:from>
    <xdr:to>
      <xdr:col>9</xdr:col>
      <xdr:colOff>866775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733550"/>
          <a:ext cx="3686175" cy="1238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9525</xdr:colOff>
      <xdr:row>6</xdr:row>
      <xdr:rowOff>57150</xdr:rowOff>
    </xdr:from>
    <xdr:to>
      <xdr:col>16</xdr:col>
      <xdr:colOff>723900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733550"/>
          <a:ext cx="3819525" cy="1238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9525</xdr:colOff>
      <xdr:row>6</xdr:row>
      <xdr:rowOff>57150</xdr:rowOff>
    </xdr:from>
    <xdr:to>
      <xdr:col>16</xdr:col>
      <xdr:colOff>723900</xdr:colOff>
      <xdr:row>6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733550"/>
          <a:ext cx="3819525" cy="1238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1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12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4.v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1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="85" zoomScaleNormal="85" zoomScalePageLayoutView="0" workbookViewId="0" topLeftCell="K1">
      <pane ySplit="4" topLeftCell="A77" activePane="bottomLeft" state="frozen"/>
      <selection pane="topLeft" activeCell="A1" sqref="A1"/>
      <selection pane="bottomLeft" activeCell="K1" sqref="K1"/>
    </sheetView>
  </sheetViews>
  <sheetFormatPr defaultColWidth="8.88671875" defaultRowHeight="13.5"/>
  <cols>
    <col min="1" max="1" width="5.77734375" style="1" customWidth="1"/>
    <col min="2" max="3" width="8.3359375" style="1" customWidth="1"/>
    <col min="4" max="4" width="8.88671875" style="1" customWidth="1"/>
    <col min="5" max="5" width="12.88671875" style="1" customWidth="1"/>
    <col min="6" max="6" width="10.21484375" style="1" customWidth="1"/>
    <col min="7" max="8" width="11.10546875" style="1" customWidth="1"/>
    <col min="9" max="9" width="11.6640625" style="1" customWidth="1"/>
    <col min="10" max="10" width="8.6640625" style="1" customWidth="1"/>
    <col min="11" max="11" width="175.21484375" style="1" customWidth="1"/>
    <col min="12" max="12" width="149.3359375" style="1" customWidth="1"/>
    <col min="13" max="16384" width="8.88671875" style="1" customWidth="1"/>
  </cols>
  <sheetData>
    <row r="1" spans="2:14" ht="36.75" customHeight="1" thickBot="1">
      <c r="B1" s="685" t="s">
        <v>2161</v>
      </c>
      <c r="C1" s="684"/>
      <c r="D1" s="684"/>
      <c r="E1" s="684"/>
      <c r="F1" s="684"/>
      <c r="G1" s="684"/>
      <c r="H1" s="684"/>
      <c r="I1" s="684"/>
      <c r="J1" s="684"/>
      <c r="K1" s="2" t="s">
        <v>2244</v>
      </c>
      <c r="L1" s="2"/>
      <c r="M1" s="3"/>
      <c r="N1" s="105" t="s">
        <v>117</v>
      </c>
    </row>
    <row r="2" spans="2:14" ht="37.5" customHeight="1" thickBot="1" thickTop="1">
      <c r="B2" s="720" t="s">
        <v>127</v>
      </c>
      <c r="C2" s="721"/>
      <c r="D2" s="721"/>
      <c r="E2" s="721"/>
      <c r="F2" s="721"/>
      <c r="G2" s="721"/>
      <c r="H2" s="721"/>
      <c r="I2" s="721"/>
      <c r="J2" s="722"/>
      <c r="K2" s="723"/>
      <c r="L2" s="650"/>
      <c r="N2" s="105" t="s">
        <v>119</v>
      </c>
    </row>
    <row r="3" spans="1:18" ht="21" customHeight="1" thickTop="1">
      <c r="A3" s="717" t="s">
        <v>2215</v>
      </c>
      <c r="B3" s="724" t="s">
        <v>1361</v>
      </c>
      <c r="C3" s="726" t="s">
        <v>1362</v>
      </c>
      <c r="D3" s="726" t="s">
        <v>1188</v>
      </c>
      <c r="E3" s="728" t="s">
        <v>1191</v>
      </c>
      <c r="F3" s="730" t="s">
        <v>1360</v>
      </c>
      <c r="G3" s="730" t="s">
        <v>1359</v>
      </c>
      <c r="H3" s="730" t="s">
        <v>1189</v>
      </c>
      <c r="I3" s="715" t="s">
        <v>1367</v>
      </c>
      <c r="J3" s="715" t="s">
        <v>1363</v>
      </c>
      <c r="K3" s="718" t="s">
        <v>24</v>
      </c>
      <c r="L3" s="651"/>
      <c r="M3" s="4"/>
      <c r="N3" s="4"/>
      <c r="O3" s="4"/>
      <c r="P3" s="4"/>
      <c r="Q3" s="4"/>
      <c r="R3" s="4"/>
    </row>
    <row r="4" spans="1:18" ht="21" customHeight="1" thickBot="1">
      <c r="A4" s="717"/>
      <c r="B4" s="725"/>
      <c r="C4" s="727"/>
      <c r="D4" s="727"/>
      <c r="E4" s="729"/>
      <c r="F4" s="731"/>
      <c r="G4" s="731"/>
      <c r="H4" s="731"/>
      <c r="I4" s="716"/>
      <c r="J4" s="716"/>
      <c r="K4" s="719"/>
      <c r="L4" s="651"/>
      <c r="M4" s="4"/>
      <c r="N4" s="4"/>
      <c r="O4" s="4"/>
      <c r="P4" s="4"/>
      <c r="Q4" s="4"/>
      <c r="R4" s="4"/>
    </row>
    <row r="5" spans="2:18" ht="9.75" customHeight="1" thickBot="1" thickTop="1">
      <c r="B5" s="5"/>
      <c r="C5" s="6"/>
      <c r="D5" s="6"/>
      <c r="E5" s="6"/>
      <c r="F5" s="6"/>
      <c r="G5" s="6"/>
      <c r="H5" s="6"/>
      <c r="I5" s="6"/>
      <c r="J5" s="6"/>
      <c r="K5" s="5"/>
      <c r="L5" s="5"/>
      <c r="M5" s="4"/>
      <c r="N5" s="4"/>
      <c r="O5" s="4"/>
      <c r="P5" s="4"/>
      <c r="Q5" s="4"/>
      <c r="R5" s="4"/>
    </row>
    <row r="6" spans="2:18" ht="15.75" customHeight="1" thickBot="1" thickTop="1">
      <c r="B6" s="7"/>
      <c r="C6" s="8"/>
      <c r="D6" s="8"/>
      <c r="E6" s="8"/>
      <c r="F6" s="8"/>
      <c r="G6" s="8"/>
      <c r="H6" s="8"/>
      <c r="I6" s="8"/>
      <c r="J6" s="9"/>
      <c r="K6" s="10"/>
      <c r="L6" s="14"/>
      <c r="M6" s="4"/>
      <c r="N6" s="4"/>
      <c r="O6" s="4"/>
      <c r="P6" s="4"/>
      <c r="Q6" s="4"/>
      <c r="R6" s="4"/>
    </row>
    <row r="7" spans="2:18" ht="9.75" customHeight="1" thickBot="1" thickTop="1">
      <c r="B7" s="11"/>
      <c r="C7" s="12"/>
      <c r="D7" s="12"/>
      <c r="E7" s="12"/>
      <c r="F7" s="12"/>
      <c r="G7" s="12"/>
      <c r="H7" s="12"/>
      <c r="I7" s="12"/>
      <c r="J7" s="13"/>
      <c r="K7" s="14"/>
      <c r="L7" s="14"/>
      <c r="M7" s="4"/>
      <c r="N7" s="587"/>
      <c r="O7" s="587"/>
      <c r="P7" s="4"/>
      <c r="Q7" s="4"/>
      <c r="R7" s="4"/>
    </row>
    <row r="8" spans="1:18" ht="54" customHeight="1" thickTop="1">
      <c r="A8" s="1" t="s">
        <v>1552</v>
      </c>
      <c r="B8" s="686" t="s">
        <v>590</v>
      </c>
      <c r="C8" s="15" t="s">
        <v>1364</v>
      </c>
      <c r="D8" s="15" t="s">
        <v>1751</v>
      </c>
      <c r="E8" s="16" t="s">
        <v>1190</v>
      </c>
      <c r="F8" s="16" t="s">
        <v>1946</v>
      </c>
      <c r="G8" s="16" t="s">
        <v>1947</v>
      </c>
      <c r="H8" s="16" t="s">
        <v>1393</v>
      </c>
      <c r="I8" s="15" t="s">
        <v>1450</v>
      </c>
      <c r="J8" s="17">
        <v>45</v>
      </c>
      <c r="K8" s="592" t="s">
        <v>1752</v>
      </c>
      <c r="L8" s="652"/>
      <c r="M8" s="4"/>
      <c r="N8" s="587"/>
      <c r="O8" s="588"/>
      <c r="P8" s="4"/>
      <c r="Q8" s="4"/>
      <c r="R8" s="4"/>
    </row>
    <row r="9" spans="1:18" ht="54" customHeight="1">
      <c r="A9" s="1" t="s">
        <v>1551</v>
      </c>
      <c r="B9" s="687" t="s">
        <v>1384</v>
      </c>
      <c r="C9" s="18" t="s">
        <v>1364</v>
      </c>
      <c r="D9" s="18" t="s">
        <v>1753</v>
      </c>
      <c r="E9" s="19" t="s">
        <v>1192</v>
      </c>
      <c r="F9" s="680" t="s">
        <v>1948</v>
      </c>
      <c r="G9" s="680" t="s">
        <v>1406</v>
      </c>
      <c r="H9" s="680" t="s">
        <v>1479</v>
      </c>
      <c r="I9" s="18" t="s">
        <v>1450</v>
      </c>
      <c r="J9" s="671" t="s">
        <v>1949</v>
      </c>
      <c r="K9" s="593" t="s">
        <v>2234</v>
      </c>
      <c r="L9" s="652"/>
      <c r="M9" s="4"/>
      <c r="N9" s="587"/>
      <c r="O9" s="587"/>
      <c r="P9" s="4"/>
      <c r="Q9" s="4"/>
      <c r="R9" s="4"/>
    </row>
    <row r="10" spans="1:18" ht="57.75" customHeight="1">
      <c r="A10" s="1" t="s">
        <v>1097</v>
      </c>
      <c r="B10" s="688" t="s">
        <v>1372</v>
      </c>
      <c r="C10" s="20" t="s">
        <v>1364</v>
      </c>
      <c r="D10" s="20">
        <f>35.82/2</f>
        <v>17.91</v>
      </c>
      <c r="E10" s="21" t="s">
        <v>1193</v>
      </c>
      <c r="F10" s="21" t="s">
        <v>330</v>
      </c>
      <c r="G10" s="21" t="s">
        <v>1950</v>
      </c>
      <c r="H10" s="21" t="s">
        <v>142</v>
      </c>
      <c r="I10" s="20" t="s">
        <v>1450</v>
      </c>
      <c r="J10" s="22"/>
      <c r="K10" s="594" t="s">
        <v>2183</v>
      </c>
      <c r="L10" s="652"/>
      <c r="M10" s="4"/>
      <c r="N10" s="587"/>
      <c r="O10" s="587"/>
      <c r="P10" s="4"/>
      <c r="Q10" s="4"/>
      <c r="R10" s="4"/>
    </row>
    <row r="11" spans="1:18" ht="49.5" customHeight="1">
      <c r="A11" s="1" t="s">
        <v>140</v>
      </c>
      <c r="B11" s="688" t="s">
        <v>1369</v>
      </c>
      <c r="C11" s="20" t="s">
        <v>1364</v>
      </c>
      <c r="D11" s="672" t="s">
        <v>1754</v>
      </c>
      <c r="E11" s="21" t="s">
        <v>1195</v>
      </c>
      <c r="F11" s="21" t="s">
        <v>1951</v>
      </c>
      <c r="G11" s="21" t="s">
        <v>1952</v>
      </c>
      <c r="H11" s="21" t="s">
        <v>1376</v>
      </c>
      <c r="I11" s="20" t="s">
        <v>1456</v>
      </c>
      <c r="J11" s="22">
        <v>240</v>
      </c>
      <c r="K11" s="594" t="s">
        <v>2184</v>
      </c>
      <c r="L11" s="652"/>
      <c r="M11" s="4"/>
      <c r="N11" s="587"/>
      <c r="O11" s="587"/>
      <c r="P11" s="4"/>
      <c r="Q11" s="4"/>
      <c r="R11" s="4"/>
    </row>
    <row r="12" spans="1:18" ht="51" customHeight="1">
      <c r="A12" s="1" t="s">
        <v>61</v>
      </c>
      <c r="B12" s="688" t="s">
        <v>1374</v>
      </c>
      <c r="C12" s="20" t="s">
        <v>1364</v>
      </c>
      <c r="D12" s="20" t="s">
        <v>1755</v>
      </c>
      <c r="E12" s="21" t="s">
        <v>1194</v>
      </c>
      <c r="F12" s="21" t="s">
        <v>1953</v>
      </c>
      <c r="G12" s="21" t="s">
        <v>1954</v>
      </c>
      <c r="H12" s="21" t="s">
        <v>1398</v>
      </c>
      <c r="I12" s="20" t="s">
        <v>1456</v>
      </c>
      <c r="J12" s="22">
        <v>215</v>
      </c>
      <c r="K12" s="594" t="s">
        <v>2185</v>
      </c>
      <c r="L12" s="652"/>
      <c r="M12" s="4"/>
      <c r="N12" s="587"/>
      <c r="O12" s="587"/>
      <c r="P12" s="4"/>
      <c r="Q12" s="4"/>
      <c r="R12" s="4"/>
    </row>
    <row r="13" spans="1:18" ht="50.25" customHeight="1" thickBot="1">
      <c r="A13" s="1" t="s">
        <v>59</v>
      </c>
      <c r="B13" s="688" t="s">
        <v>1391</v>
      </c>
      <c r="C13" s="20" t="s">
        <v>1364</v>
      </c>
      <c r="D13" s="20" t="s">
        <v>1756</v>
      </c>
      <c r="E13" s="21" t="s">
        <v>1196</v>
      </c>
      <c r="F13" s="21" t="s">
        <v>1955</v>
      </c>
      <c r="G13" s="21" t="s">
        <v>530</v>
      </c>
      <c r="H13" s="21" t="s">
        <v>140</v>
      </c>
      <c r="I13" s="20" t="s">
        <v>1456</v>
      </c>
      <c r="J13" s="23"/>
      <c r="K13" s="594" t="s">
        <v>2186</v>
      </c>
      <c r="L13" s="652"/>
      <c r="M13" s="4"/>
      <c r="N13" s="587"/>
      <c r="O13" s="587"/>
      <c r="P13" s="4"/>
      <c r="Q13" s="4"/>
      <c r="R13" s="4"/>
    </row>
    <row r="14" spans="1:15" ht="79.5" customHeight="1" thickTop="1">
      <c r="A14" s="1" t="s">
        <v>592</v>
      </c>
      <c r="B14" s="686" t="s">
        <v>1398</v>
      </c>
      <c r="C14" s="24" t="s">
        <v>1364</v>
      </c>
      <c r="D14" s="24" t="s">
        <v>1757</v>
      </c>
      <c r="E14" s="16" t="s">
        <v>1197</v>
      </c>
      <c r="F14" s="16" t="s">
        <v>935</v>
      </c>
      <c r="G14" s="16" t="s">
        <v>166</v>
      </c>
      <c r="H14" s="16" t="s">
        <v>1398</v>
      </c>
      <c r="I14" s="24" t="s">
        <v>1956</v>
      </c>
      <c r="J14" s="25">
        <v>240</v>
      </c>
      <c r="K14" s="595" t="s">
        <v>2187</v>
      </c>
      <c r="L14" s="653"/>
      <c r="N14" s="588"/>
      <c r="O14" s="588"/>
    </row>
    <row r="15" spans="1:15" ht="76.5" customHeight="1">
      <c r="A15" s="1" t="s">
        <v>588</v>
      </c>
      <c r="B15" s="688" t="s">
        <v>1415</v>
      </c>
      <c r="C15" s="26" t="s">
        <v>1364</v>
      </c>
      <c r="D15" s="26" t="s">
        <v>1758</v>
      </c>
      <c r="E15" s="21" t="s">
        <v>1044</v>
      </c>
      <c r="F15" s="21" t="s">
        <v>1957</v>
      </c>
      <c r="G15" s="21" t="s">
        <v>1444</v>
      </c>
      <c r="H15" s="21" t="s">
        <v>1398</v>
      </c>
      <c r="I15" s="26" t="s">
        <v>1342</v>
      </c>
      <c r="J15" s="27" t="s">
        <v>1958</v>
      </c>
      <c r="K15" s="596" t="s">
        <v>2188</v>
      </c>
      <c r="L15" s="653"/>
      <c r="N15" s="588"/>
      <c r="O15" s="588"/>
    </row>
    <row r="16" spans="1:15" ht="91.5" customHeight="1" thickBot="1">
      <c r="A16" s="1" t="s">
        <v>587</v>
      </c>
      <c r="B16" s="689" t="s">
        <v>1396</v>
      </c>
      <c r="C16" s="28" t="s">
        <v>1364</v>
      </c>
      <c r="D16" s="28" t="s">
        <v>1759</v>
      </c>
      <c r="E16" s="29" t="s">
        <v>113</v>
      </c>
      <c r="F16" s="29" t="s">
        <v>1959</v>
      </c>
      <c r="G16" s="29" t="s">
        <v>1960</v>
      </c>
      <c r="H16" s="29" t="s">
        <v>1415</v>
      </c>
      <c r="I16" s="28" t="s">
        <v>1489</v>
      </c>
      <c r="J16" s="30">
        <v>258</v>
      </c>
      <c r="K16" s="597" t="s">
        <v>1930</v>
      </c>
      <c r="L16" s="653"/>
      <c r="N16" s="588"/>
      <c r="O16" s="588"/>
    </row>
    <row r="17" spans="1:15" ht="81.75" customHeight="1" thickTop="1">
      <c r="A17" s="1" t="s">
        <v>1398</v>
      </c>
      <c r="B17" s="686" t="s">
        <v>1376</v>
      </c>
      <c r="C17" s="24" t="s">
        <v>1364</v>
      </c>
      <c r="D17" s="24" t="s">
        <v>1760</v>
      </c>
      <c r="E17" s="16" t="s">
        <v>1198</v>
      </c>
      <c r="F17" s="16" t="s">
        <v>1961</v>
      </c>
      <c r="G17" s="16" t="s">
        <v>1380</v>
      </c>
      <c r="H17" s="16" t="s">
        <v>59</v>
      </c>
      <c r="I17" s="24" t="s">
        <v>1425</v>
      </c>
      <c r="J17" s="25">
        <v>510</v>
      </c>
      <c r="K17" s="598" t="s">
        <v>1931</v>
      </c>
      <c r="L17" s="654"/>
      <c r="N17" s="588"/>
      <c r="O17" s="588"/>
    </row>
    <row r="18" spans="1:15" ht="81.75" customHeight="1" thickBot="1">
      <c r="A18" s="1" t="s">
        <v>1415</v>
      </c>
      <c r="B18" s="689" t="s">
        <v>1400</v>
      </c>
      <c r="C18" s="28" t="s">
        <v>1364</v>
      </c>
      <c r="D18" s="673" t="s">
        <v>1761</v>
      </c>
      <c r="E18" s="29" t="s">
        <v>1199</v>
      </c>
      <c r="F18" s="674" t="s">
        <v>1350</v>
      </c>
      <c r="G18" s="673" t="s">
        <v>46</v>
      </c>
      <c r="H18" s="29" t="s">
        <v>140</v>
      </c>
      <c r="I18" s="28" t="s">
        <v>1469</v>
      </c>
      <c r="J18" s="31" t="s">
        <v>1404</v>
      </c>
      <c r="K18" s="597" t="s">
        <v>1932</v>
      </c>
      <c r="L18" s="653"/>
      <c r="N18" s="588"/>
      <c r="O18" s="588"/>
    </row>
    <row r="19" spans="1:15" ht="80.25" customHeight="1" thickTop="1">
      <c r="A19" s="1" t="s">
        <v>1376</v>
      </c>
      <c r="B19" s="686" t="s">
        <v>1402</v>
      </c>
      <c r="C19" s="24" t="s">
        <v>1364</v>
      </c>
      <c r="D19" s="24" t="s">
        <v>1762</v>
      </c>
      <c r="E19" s="16" t="s">
        <v>1201</v>
      </c>
      <c r="F19" s="16" t="s">
        <v>1962</v>
      </c>
      <c r="G19" s="16" t="s">
        <v>1963</v>
      </c>
      <c r="H19" s="16" t="s">
        <v>1097</v>
      </c>
      <c r="I19" s="24" t="s">
        <v>1404</v>
      </c>
      <c r="J19" s="32" t="s">
        <v>1964</v>
      </c>
      <c r="K19" s="595" t="s">
        <v>1933</v>
      </c>
      <c r="L19" s="653"/>
      <c r="N19" s="588"/>
      <c r="O19" s="588"/>
    </row>
    <row r="20" spans="1:15" ht="99.75" customHeight="1" thickBot="1">
      <c r="A20" s="1" t="s">
        <v>1402</v>
      </c>
      <c r="B20" s="689" t="s">
        <v>1413</v>
      </c>
      <c r="C20" s="28" t="s">
        <v>1364</v>
      </c>
      <c r="D20" s="28" t="s">
        <v>1763</v>
      </c>
      <c r="E20" s="29" t="s">
        <v>1200</v>
      </c>
      <c r="F20" s="29" t="s">
        <v>313</v>
      </c>
      <c r="G20" s="29" t="s">
        <v>1419</v>
      </c>
      <c r="H20" s="29" t="s">
        <v>1407</v>
      </c>
      <c r="I20" s="28" t="s">
        <v>1965</v>
      </c>
      <c r="J20" s="31" t="s">
        <v>1966</v>
      </c>
      <c r="K20" s="597" t="s">
        <v>1937</v>
      </c>
      <c r="L20" s="653"/>
      <c r="N20" s="588"/>
      <c r="O20" s="588"/>
    </row>
    <row r="21" spans="1:15" ht="115.5" customHeight="1" thickBot="1" thickTop="1">
      <c r="A21" s="1" t="s">
        <v>1975</v>
      </c>
      <c r="B21" s="690" t="s">
        <v>1673</v>
      </c>
      <c r="C21" s="33" t="s">
        <v>1364</v>
      </c>
      <c r="D21" s="28" t="s">
        <v>1764</v>
      </c>
      <c r="E21" s="35" t="s">
        <v>1202</v>
      </c>
      <c r="F21" s="29" t="s">
        <v>1428</v>
      </c>
      <c r="G21" s="29" t="s">
        <v>1967</v>
      </c>
      <c r="H21" s="35" t="s">
        <v>1407</v>
      </c>
      <c r="I21" s="34" t="s">
        <v>1425</v>
      </c>
      <c r="J21" s="36" t="s">
        <v>1968</v>
      </c>
      <c r="K21" s="599" t="s">
        <v>1934</v>
      </c>
      <c r="L21" s="655"/>
      <c r="N21" s="588"/>
      <c r="O21" s="588"/>
    </row>
    <row r="22" spans="1:15" ht="69.75" customHeight="1" thickTop="1">
      <c r="A22" s="1" t="s">
        <v>1407</v>
      </c>
      <c r="B22" s="686" t="s">
        <v>1432</v>
      </c>
      <c r="C22" s="37" t="s">
        <v>1364</v>
      </c>
      <c r="D22" s="37" t="s">
        <v>1765</v>
      </c>
      <c r="E22" s="38" t="s">
        <v>1203</v>
      </c>
      <c r="F22" s="38" t="s">
        <v>1428</v>
      </c>
      <c r="G22" s="38" t="s">
        <v>1419</v>
      </c>
      <c r="H22" s="38" t="s">
        <v>587</v>
      </c>
      <c r="I22" s="37" t="s">
        <v>1333</v>
      </c>
      <c r="J22" s="39" t="s">
        <v>1969</v>
      </c>
      <c r="K22" s="600" t="s">
        <v>1936</v>
      </c>
      <c r="L22" s="656"/>
      <c r="N22" s="588"/>
      <c r="O22" s="588"/>
    </row>
    <row r="23" spans="1:15" ht="82.5" customHeight="1" thickBot="1">
      <c r="A23" s="1" t="s">
        <v>1400</v>
      </c>
      <c r="B23" s="689" t="s">
        <v>1766</v>
      </c>
      <c r="C23" s="40" t="s">
        <v>1364</v>
      </c>
      <c r="D23" s="40" t="s">
        <v>1767</v>
      </c>
      <c r="E23" s="41" t="s">
        <v>1205</v>
      </c>
      <c r="F23" s="41" t="s">
        <v>1970</v>
      </c>
      <c r="G23" s="41" t="s">
        <v>274</v>
      </c>
      <c r="H23" s="41" t="s">
        <v>1415</v>
      </c>
      <c r="I23" s="40" t="s">
        <v>1530</v>
      </c>
      <c r="J23" s="42" t="s">
        <v>1971</v>
      </c>
      <c r="K23" s="601" t="s">
        <v>1935</v>
      </c>
      <c r="L23" s="657"/>
      <c r="N23" s="588"/>
      <c r="O23" s="588"/>
    </row>
    <row r="24" spans="1:15" ht="82.5" customHeight="1" thickTop="1">
      <c r="A24" s="1" t="s">
        <v>1413</v>
      </c>
      <c r="B24" s="686" t="s">
        <v>1383</v>
      </c>
      <c r="C24" s="24" t="s">
        <v>1364</v>
      </c>
      <c r="D24" s="24" t="s">
        <v>1768</v>
      </c>
      <c r="E24" s="16" t="s">
        <v>1204</v>
      </c>
      <c r="F24" s="16" t="s">
        <v>1957</v>
      </c>
      <c r="G24" s="16" t="s">
        <v>48</v>
      </c>
      <c r="H24" s="16" t="s">
        <v>1481</v>
      </c>
      <c r="I24" s="673" t="s">
        <v>1456</v>
      </c>
      <c r="J24" s="24" t="s">
        <v>1972</v>
      </c>
      <c r="K24" s="602" t="s">
        <v>1941</v>
      </c>
      <c r="L24" s="658"/>
      <c r="N24" s="588"/>
      <c r="O24" s="588"/>
    </row>
    <row r="25" spans="1:15" ht="71.25" customHeight="1">
      <c r="A25" s="1" t="s">
        <v>1432</v>
      </c>
      <c r="B25" s="688" t="s">
        <v>1424</v>
      </c>
      <c r="C25" s="26" t="s">
        <v>1364</v>
      </c>
      <c r="D25" s="26" t="s">
        <v>1769</v>
      </c>
      <c r="E25" s="21" t="s">
        <v>1206</v>
      </c>
      <c r="F25" s="21" t="s">
        <v>1973</v>
      </c>
      <c r="G25" s="21" t="s">
        <v>1974</v>
      </c>
      <c r="H25" s="21" t="s">
        <v>1975</v>
      </c>
      <c r="I25" s="26" t="s">
        <v>1456</v>
      </c>
      <c r="J25" s="43" t="s">
        <v>1976</v>
      </c>
      <c r="K25" s="603" t="s">
        <v>1770</v>
      </c>
      <c r="L25" s="658"/>
      <c r="N25" s="588"/>
      <c r="O25" s="588"/>
    </row>
    <row r="26" spans="1:15" ht="63.75" customHeight="1">
      <c r="A26" s="1" t="s">
        <v>1434</v>
      </c>
      <c r="B26" s="688" t="s">
        <v>1423</v>
      </c>
      <c r="C26" s="26" t="s">
        <v>1364</v>
      </c>
      <c r="D26" s="26" t="s">
        <v>1769</v>
      </c>
      <c r="E26" s="21" t="s">
        <v>1206</v>
      </c>
      <c r="F26" s="21" t="s">
        <v>1977</v>
      </c>
      <c r="G26" s="21" t="s">
        <v>1978</v>
      </c>
      <c r="H26" s="21" t="s">
        <v>140</v>
      </c>
      <c r="I26" s="26" t="s">
        <v>1456</v>
      </c>
      <c r="J26" s="43" t="s">
        <v>1979</v>
      </c>
      <c r="K26" s="603" t="s">
        <v>1771</v>
      </c>
      <c r="L26" s="658"/>
      <c r="N26" s="588"/>
      <c r="O26" s="588"/>
    </row>
    <row r="27" spans="1:15" ht="66" customHeight="1">
      <c r="A27" s="1" t="s">
        <v>1383</v>
      </c>
      <c r="B27" s="688" t="s">
        <v>1425</v>
      </c>
      <c r="C27" s="26" t="s">
        <v>1364</v>
      </c>
      <c r="D27" s="26" t="s">
        <v>1772</v>
      </c>
      <c r="E27" s="21" t="s">
        <v>1207</v>
      </c>
      <c r="F27" s="21" t="s">
        <v>220</v>
      </c>
      <c r="G27" s="21" t="s">
        <v>620</v>
      </c>
      <c r="H27" s="21" t="s">
        <v>59</v>
      </c>
      <c r="I27" s="26" t="s">
        <v>1456</v>
      </c>
      <c r="J27" s="43" t="s">
        <v>1980</v>
      </c>
      <c r="K27" s="603" t="s">
        <v>1773</v>
      </c>
      <c r="L27" s="658"/>
      <c r="N27" s="588"/>
      <c r="O27" s="588"/>
    </row>
    <row r="28" spans="1:15" ht="75.75" customHeight="1" thickBot="1">
      <c r="A28" s="1" t="s">
        <v>2080</v>
      </c>
      <c r="B28" s="689" t="s">
        <v>1445</v>
      </c>
      <c r="C28" s="28" t="s">
        <v>1364</v>
      </c>
      <c r="D28" s="28" t="s">
        <v>1774</v>
      </c>
      <c r="E28" s="29" t="s">
        <v>1208</v>
      </c>
      <c r="F28" s="29" t="s">
        <v>1981</v>
      </c>
      <c r="G28" s="29" t="s">
        <v>1982</v>
      </c>
      <c r="H28" s="29" t="s">
        <v>590</v>
      </c>
      <c r="I28" s="28" t="s">
        <v>1398</v>
      </c>
      <c r="J28" s="31"/>
      <c r="K28" s="604" t="s">
        <v>1938</v>
      </c>
      <c r="L28" s="658"/>
      <c r="N28" s="588"/>
      <c r="O28" s="588"/>
    </row>
    <row r="29" spans="1:15" ht="66.75" customHeight="1" thickBot="1" thickTop="1">
      <c r="A29" s="1" t="s">
        <v>1997</v>
      </c>
      <c r="B29" s="689" t="s">
        <v>1454</v>
      </c>
      <c r="C29" s="667" t="s">
        <v>1364</v>
      </c>
      <c r="D29" s="667" t="s">
        <v>1776</v>
      </c>
      <c r="E29" s="668" t="s">
        <v>984</v>
      </c>
      <c r="F29" s="668" t="s">
        <v>1983</v>
      </c>
      <c r="G29" s="668" t="s">
        <v>273</v>
      </c>
      <c r="H29" s="668" t="s">
        <v>1387</v>
      </c>
      <c r="I29" s="667" t="s">
        <v>1383</v>
      </c>
      <c r="J29" s="669" t="s">
        <v>1984</v>
      </c>
      <c r="K29" s="605" t="s">
        <v>1777</v>
      </c>
      <c r="L29" s="654"/>
      <c r="N29" s="588"/>
      <c r="O29" s="588"/>
    </row>
    <row r="30" spans="1:15" ht="81.75" customHeight="1" thickTop="1">
      <c r="A30" s="1" t="s">
        <v>2095</v>
      </c>
      <c r="B30" s="686" t="s">
        <v>1437</v>
      </c>
      <c r="C30" s="24" t="s">
        <v>1364</v>
      </c>
      <c r="D30" s="24" t="s">
        <v>1778</v>
      </c>
      <c r="E30" s="16" t="s">
        <v>1083</v>
      </c>
      <c r="F30" s="16" t="s">
        <v>1985</v>
      </c>
      <c r="G30" s="16" t="s">
        <v>890</v>
      </c>
      <c r="H30" s="16" t="s">
        <v>1434</v>
      </c>
      <c r="I30" s="24" t="s">
        <v>1409</v>
      </c>
      <c r="J30" s="32" t="s">
        <v>1986</v>
      </c>
      <c r="K30" s="598" t="s">
        <v>2211</v>
      </c>
      <c r="L30" s="654"/>
      <c r="N30" s="588"/>
      <c r="O30" s="588"/>
    </row>
    <row r="31" spans="1:15" ht="117" customHeight="1">
      <c r="A31" s="1" t="s">
        <v>1424</v>
      </c>
      <c r="B31" s="688" t="s">
        <v>1452</v>
      </c>
      <c r="C31" s="26" t="s">
        <v>1364</v>
      </c>
      <c r="D31" s="26" t="s">
        <v>1779</v>
      </c>
      <c r="E31" s="21" t="s">
        <v>1085</v>
      </c>
      <c r="F31" s="21" t="s">
        <v>1987</v>
      </c>
      <c r="G31" s="21" t="s">
        <v>1417</v>
      </c>
      <c r="H31" s="21" t="s">
        <v>1415</v>
      </c>
      <c r="I31" s="26" t="s">
        <v>1409</v>
      </c>
      <c r="J31" s="43" t="s">
        <v>1986</v>
      </c>
      <c r="K31" s="596" t="s">
        <v>1940</v>
      </c>
      <c r="L31" s="653"/>
      <c r="N31" s="588"/>
      <c r="O31" s="588"/>
    </row>
    <row r="32" spans="1:15" ht="143.25" thickBot="1">
      <c r="A32" s="1" t="s">
        <v>1454</v>
      </c>
      <c r="B32" s="689" t="s">
        <v>1450</v>
      </c>
      <c r="C32" s="28" t="s">
        <v>1364</v>
      </c>
      <c r="D32" s="28" t="s">
        <v>1780</v>
      </c>
      <c r="E32" s="29" t="s">
        <v>1086</v>
      </c>
      <c r="F32" s="29" t="s">
        <v>1317</v>
      </c>
      <c r="G32" s="29" t="s">
        <v>1988</v>
      </c>
      <c r="H32" s="29" t="s">
        <v>61</v>
      </c>
      <c r="I32" s="28" t="s">
        <v>1409</v>
      </c>
      <c r="J32" s="31" t="s">
        <v>1989</v>
      </c>
      <c r="K32" s="597" t="s">
        <v>1939</v>
      </c>
      <c r="L32" s="653"/>
      <c r="N32" s="588"/>
      <c r="O32" s="588"/>
    </row>
    <row r="33" spans="1:15" ht="87.75" customHeight="1" thickBot="1" thickTop="1">
      <c r="A33" s="1" t="s">
        <v>2198</v>
      </c>
      <c r="B33" s="690" t="s">
        <v>1439</v>
      </c>
      <c r="C33" s="46" t="s">
        <v>1364</v>
      </c>
      <c r="D33" s="33" t="s">
        <v>1781</v>
      </c>
      <c r="E33" s="44" t="s">
        <v>1008</v>
      </c>
      <c r="F33" s="44" t="s">
        <v>272</v>
      </c>
      <c r="G33" s="44" t="s">
        <v>906</v>
      </c>
      <c r="H33" s="44" t="s">
        <v>1432</v>
      </c>
      <c r="I33" s="33" t="s">
        <v>1990</v>
      </c>
      <c r="J33" s="45" t="s">
        <v>1991</v>
      </c>
      <c r="K33" s="605" t="s">
        <v>1782</v>
      </c>
      <c r="L33" s="654"/>
      <c r="N33" s="588"/>
      <c r="O33" s="588"/>
    </row>
    <row r="34" spans="1:15" ht="58.5" customHeight="1" thickBot="1" thickTop="1">
      <c r="A34" s="1" t="s">
        <v>1437</v>
      </c>
      <c r="B34" s="686" t="s">
        <v>1442</v>
      </c>
      <c r="C34" s="47" t="s">
        <v>1364</v>
      </c>
      <c r="D34" s="24" t="s">
        <v>1775</v>
      </c>
      <c r="E34" s="16" t="s">
        <v>1009</v>
      </c>
      <c r="F34" s="16" t="s">
        <v>1992</v>
      </c>
      <c r="G34" s="16" t="s">
        <v>1993</v>
      </c>
      <c r="H34" s="16" t="s">
        <v>142</v>
      </c>
      <c r="I34" s="24" t="s">
        <v>1404</v>
      </c>
      <c r="J34" s="32"/>
      <c r="K34" s="606" t="s">
        <v>1783</v>
      </c>
      <c r="L34" s="659"/>
      <c r="N34" s="588"/>
      <c r="O34" s="588"/>
    </row>
    <row r="35" spans="1:15" ht="154.5" customHeight="1" thickTop="1">
      <c r="A35" s="1" t="s">
        <v>1452</v>
      </c>
      <c r="B35" s="686" t="s">
        <v>1456</v>
      </c>
      <c r="C35" s="24" t="s">
        <v>1364</v>
      </c>
      <c r="D35" s="24" t="s">
        <v>1784</v>
      </c>
      <c r="E35" s="16" t="s">
        <v>128</v>
      </c>
      <c r="F35" s="16" t="s">
        <v>1428</v>
      </c>
      <c r="G35" s="16" t="s">
        <v>1994</v>
      </c>
      <c r="H35" s="16" t="s">
        <v>1402</v>
      </c>
      <c r="I35" s="24" t="s">
        <v>1995</v>
      </c>
      <c r="J35" s="32" t="s">
        <v>1996</v>
      </c>
      <c r="K35" s="607" t="s">
        <v>1785</v>
      </c>
      <c r="L35" s="660"/>
      <c r="N35" s="588"/>
      <c r="O35" s="588"/>
    </row>
    <row r="36" spans="1:15" ht="144.75" customHeight="1">
      <c r="A36" s="1" t="s">
        <v>2098</v>
      </c>
      <c r="B36" s="688" t="s">
        <v>1467</v>
      </c>
      <c r="C36" s="26" t="s">
        <v>1364</v>
      </c>
      <c r="D36" s="26" t="s">
        <v>1786</v>
      </c>
      <c r="E36" s="21" t="s">
        <v>137</v>
      </c>
      <c r="F36" s="21" t="s">
        <v>1428</v>
      </c>
      <c r="G36" s="21" t="s">
        <v>389</v>
      </c>
      <c r="H36" s="21" t="s">
        <v>1997</v>
      </c>
      <c r="I36" s="26" t="s">
        <v>1995</v>
      </c>
      <c r="J36" s="43" t="s">
        <v>1998</v>
      </c>
      <c r="K36" s="608" t="s">
        <v>1787</v>
      </c>
      <c r="L36" s="661"/>
      <c r="N36" s="588"/>
      <c r="O36" s="588"/>
    </row>
    <row r="37" spans="1:15" ht="141" customHeight="1">
      <c r="A37" s="1" t="s">
        <v>1450</v>
      </c>
      <c r="B37" s="691" t="s">
        <v>1461</v>
      </c>
      <c r="C37" s="48" t="s">
        <v>1364</v>
      </c>
      <c r="D37" s="48" t="s">
        <v>1788</v>
      </c>
      <c r="E37" s="49" t="s">
        <v>129</v>
      </c>
      <c r="F37" s="49" t="s">
        <v>1999</v>
      </c>
      <c r="G37" s="49" t="s">
        <v>1514</v>
      </c>
      <c r="H37" s="49" t="s">
        <v>1398</v>
      </c>
      <c r="I37" s="48" t="s">
        <v>1995</v>
      </c>
      <c r="J37" s="50" t="s">
        <v>2000</v>
      </c>
      <c r="K37" s="609" t="s">
        <v>1789</v>
      </c>
      <c r="L37" s="661"/>
      <c r="N37" s="588"/>
      <c r="O37" s="588"/>
    </row>
    <row r="38" spans="1:15" ht="160.5" customHeight="1" thickBot="1">
      <c r="A38" s="1" t="s">
        <v>1439</v>
      </c>
      <c r="B38" s="689" t="s">
        <v>1473</v>
      </c>
      <c r="C38" s="28" t="s">
        <v>1364</v>
      </c>
      <c r="D38" s="28" t="s">
        <v>1790</v>
      </c>
      <c r="E38" s="29" t="s">
        <v>130</v>
      </c>
      <c r="F38" s="29" t="s">
        <v>2001</v>
      </c>
      <c r="G38" s="29" t="s">
        <v>400</v>
      </c>
      <c r="H38" s="29" t="s">
        <v>59</v>
      </c>
      <c r="I38" s="28" t="s">
        <v>1995</v>
      </c>
      <c r="J38" s="31" t="s">
        <v>2002</v>
      </c>
      <c r="K38" s="610" t="s">
        <v>1791</v>
      </c>
      <c r="L38" s="661"/>
      <c r="N38" s="588"/>
      <c r="O38" s="588"/>
    </row>
    <row r="39" spans="1:15" ht="116.25" customHeight="1" thickBot="1" thickTop="1">
      <c r="A39" s="1" t="s">
        <v>2126</v>
      </c>
      <c r="B39" s="690" t="s">
        <v>1409</v>
      </c>
      <c r="C39" s="33" t="s">
        <v>1364</v>
      </c>
      <c r="D39" s="33" t="s">
        <v>1792</v>
      </c>
      <c r="E39" s="44" t="s">
        <v>134</v>
      </c>
      <c r="F39" s="44" t="s">
        <v>297</v>
      </c>
      <c r="G39" s="44" t="s">
        <v>2003</v>
      </c>
      <c r="H39" s="44" t="s">
        <v>1376</v>
      </c>
      <c r="I39" s="33" t="s">
        <v>1422</v>
      </c>
      <c r="J39" s="45" t="s">
        <v>2004</v>
      </c>
      <c r="K39" s="605" t="s">
        <v>1793</v>
      </c>
      <c r="L39" s="654"/>
      <c r="N39" s="588"/>
      <c r="O39" s="588"/>
    </row>
    <row r="40" spans="1:15" ht="121.5" customHeight="1" thickTop="1">
      <c r="A40" s="1" t="s">
        <v>1456</v>
      </c>
      <c r="B40" s="686" t="s">
        <v>1794</v>
      </c>
      <c r="C40" s="24" t="s">
        <v>1364</v>
      </c>
      <c r="D40" s="24" t="s">
        <v>1795</v>
      </c>
      <c r="E40" s="16" t="s">
        <v>1209</v>
      </c>
      <c r="F40" s="16" t="s">
        <v>2005</v>
      </c>
      <c r="G40" s="16" t="s">
        <v>389</v>
      </c>
      <c r="H40" s="16" t="s">
        <v>1439</v>
      </c>
      <c r="I40" s="24" t="s">
        <v>1495</v>
      </c>
      <c r="J40" s="32" t="s">
        <v>2006</v>
      </c>
      <c r="K40" s="598" t="s">
        <v>2223</v>
      </c>
      <c r="L40" s="654"/>
      <c r="M40" s="51"/>
      <c r="N40" s="589"/>
      <c r="O40" s="588"/>
    </row>
    <row r="41" spans="1:15" ht="77.25" customHeight="1" thickBot="1">
      <c r="A41" s="1" t="s">
        <v>1409</v>
      </c>
      <c r="B41" s="689" t="s">
        <v>1458</v>
      </c>
      <c r="C41" s="28" t="s">
        <v>1364</v>
      </c>
      <c r="D41" s="28"/>
      <c r="E41" s="29" t="s">
        <v>1210</v>
      </c>
      <c r="F41" s="29" t="s">
        <v>220</v>
      </c>
      <c r="G41" s="29" t="s">
        <v>1427</v>
      </c>
      <c r="H41" s="29" t="s">
        <v>61</v>
      </c>
      <c r="I41" s="28" t="s">
        <v>1495</v>
      </c>
      <c r="J41" s="31"/>
      <c r="K41" s="611" t="s">
        <v>1796</v>
      </c>
      <c r="L41" s="654"/>
      <c r="M41" s="51"/>
      <c r="N41" s="589"/>
      <c r="O41" s="588"/>
    </row>
    <row r="42" spans="1:15" ht="65.25" customHeight="1" thickTop="1">
      <c r="A42" s="1" t="s">
        <v>1460</v>
      </c>
      <c r="B42" s="686" t="s">
        <v>1471</v>
      </c>
      <c r="C42" s="24" t="s">
        <v>1364</v>
      </c>
      <c r="D42" s="24" t="s">
        <v>1797</v>
      </c>
      <c r="E42" s="16" t="s">
        <v>131</v>
      </c>
      <c r="F42" s="16" t="s">
        <v>220</v>
      </c>
      <c r="G42" s="16" t="s">
        <v>243</v>
      </c>
      <c r="H42" s="16" t="s">
        <v>1975</v>
      </c>
      <c r="I42" s="24" t="s">
        <v>1318</v>
      </c>
      <c r="J42" s="32" t="s">
        <v>2007</v>
      </c>
      <c r="K42" s="598" t="s">
        <v>1798</v>
      </c>
      <c r="L42" s="654"/>
      <c r="N42" s="588"/>
      <c r="O42" s="588"/>
    </row>
    <row r="43" spans="1:15" ht="64.5" customHeight="1">
      <c r="A43" s="1" t="s">
        <v>1471</v>
      </c>
      <c r="B43" s="688" t="s">
        <v>1479</v>
      </c>
      <c r="C43" s="26" t="s">
        <v>1364</v>
      </c>
      <c r="D43" s="26" t="s">
        <v>1799</v>
      </c>
      <c r="E43" s="21" t="s">
        <v>132</v>
      </c>
      <c r="F43" s="21" t="s">
        <v>1317</v>
      </c>
      <c r="G43" s="21" t="s">
        <v>914</v>
      </c>
      <c r="H43" s="21" t="s">
        <v>1975</v>
      </c>
      <c r="I43" s="26" t="s">
        <v>1336</v>
      </c>
      <c r="J43" s="43" t="s">
        <v>2008</v>
      </c>
      <c r="K43" s="612" t="s">
        <v>1800</v>
      </c>
      <c r="L43" s="654"/>
      <c r="N43" s="588"/>
      <c r="O43" s="588"/>
    </row>
    <row r="44" spans="1:15" ht="70.5" customHeight="1" thickBot="1">
      <c r="A44" s="1" t="s">
        <v>1479</v>
      </c>
      <c r="B44" s="689" t="s">
        <v>1387</v>
      </c>
      <c r="C44" s="28" t="s">
        <v>1364</v>
      </c>
      <c r="D44" s="28" t="s">
        <v>1801</v>
      </c>
      <c r="E44" s="29" t="s">
        <v>133</v>
      </c>
      <c r="F44" s="29" t="s">
        <v>2009</v>
      </c>
      <c r="G44" s="29" t="s">
        <v>182</v>
      </c>
      <c r="H44" s="29" t="s">
        <v>1424</v>
      </c>
      <c r="I44" s="28" t="s">
        <v>1489</v>
      </c>
      <c r="J44" s="31" t="s">
        <v>2010</v>
      </c>
      <c r="K44" s="611" t="s">
        <v>1802</v>
      </c>
      <c r="L44" s="654"/>
      <c r="N44" s="588"/>
      <c r="O44" s="588"/>
    </row>
    <row r="45" spans="1:15" ht="70.5" customHeight="1" thickBot="1" thickTop="1">
      <c r="A45" s="1" t="s">
        <v>1387</v>
      </c>
      <c r="B45" s="690" t="s">
        <v>1469</v>
      </c>
      <c r="C45" s="33" t="s">
        <v>1364</v>
      </c>
      <c r="D45" s="33" t="s">
        <v>1803</v>
      </c>
      <c r="E45" s="44" t="s">
        <v>1211</v>
      </c>
      <c r="F45" s="44" t="s">
        <v>1483</v>
      </c>
      <c r="G45" s="44" t="s">
        <v>1421</v>
      </c>
      <c r="H45" s="44" t="s">
        <v>1376</v>
      </c>
      <c r="I45" s="33" t="s">
        <v>1481</v>
      </c>
      <c r="J45" s="45" t="s">
        <v>2011</v>
      </c>
      <c r="K45" s="613" t="s">
        <v>1804</v>
      </c>
      <c r="L45" s="659"/>
      <c r="N45" s="588"/>
      <c r="O45" s="588"/>
    </row>
    <row r="46" spans="1:15" ht="136.5" customHeight="1" thickTop="1">
      <c r="A46" s="1" t="s">
        <v>1467</v>
      </c>
      <c r="B46" s="686" t="s">
        <v>1497</v>
      </c>
      <c r="C46" s="24" t="s">
        <v>1364</v>
      </c>
      <c r="D46" s="24" t="s">
        <v>1805</v>
      </c>
      <c r="E46" s="16" t="s">
        <v>2196</v>
      </c>
      <c r="F46" s="16" t="s">
        <v>2012</v>
      </c>
      <c r="G46" s="16" t="s">
        <v>1112</v>
      </c>
      <c r="H46" s="16" t="s">
        <v>1393</v>
      </c>
      <c r="I46" s="24" t="s">
        <v>2013</v>
      </c>
      <c r="J46" s="32" t="s">
        <v>1469</v>
      </c>
      <c r="K46" s="704" t="s">
        <v>2193</v>
      </c>
      <c r="L46" s="660"/>
      <c r="N46" s="588"/>
      <c r="O46" s="588"/>
    </row>
    <row r="47" spans="1:15" ht="113.25" customHeight="1" thickBot="1">
      <c r="A47" s="1" t="s">
        <v>1469</v>
      </c>
      <c r="B47" s="689" t="s">
        <v>1491</v>
      </c>
      <c r="C47" s="28" t="s">
        <v>1364</v>
      </c>
      <c r="D47" s="28" t="s">
        <v>1806</v>
      </c>
      <c r="E47" s="29" t="s">
        <v>2197</v>
      </c>
      <c r="F47" s="29" t="s">
        <v>2014</v>
      </c>
      <c r="G47" s="29" t="s">
        <v>2015</v>
      </c>
      <c r="H47" s="29" t="s">
        <v>140</v>
      </c>
      <c r="I47" s="28" t="s">
        <v>2016</v>
      </c>
      <c r="J47" s="31" t="s">
        <v>2017</v>
      </c>
      <c r="K47" s="705" t="s">
        <v>2192</v>
      </c>
      <c r="L47" s="660"/>
      <c r="N47" s="588"/>
      <c r="O47" s="588"/>
    </row>
    <row r="48" spans="1:15" ht="65.25" customHeight="1" thickTop="1">
      <c r="A48" s="1" t="s">
        <v>1497</v>
      </c>
      <c r="B48" s="686" t="s">
        <v>1493</v>
      </c>
      <c r="C48" s="24" t="s">
        <v>1364</v>
      </c>
      <c r="D48" s="24" t="s">
        <v>1807</v>
      </c>
      <c r="E48" s="16" t="s">
        <v>1006</v>
      </c>
      <c r="F48" s="16" t="s">
        <v>2018</v>
      </c>
      <c r="G48" s="16" t="s">
        <v>399</v>
      </c>
      <c r="H48" s="16" t="s">
        <v>1398</v>
      </c>
      <c r="I48" s="24" t="s">
        <v>2019</v>
      </c>
      <c r="J48" s="32" t="s">
        <v>2020</v>
      </c>
      <c r="K48" s="598" t="s">
        <v>1808</v>
      </c>
      <c r="L48" s="654"/>
      <c r="N48" s="588"/>
      <c r="O48" s="588"/>
    </row>
    <row r="49" spans="1:15" ht="70.5" customHeight="1">
      <c r="A49" s="1" t="s">
        <v>1493</v>
      </c>
      <c r="B49" s="688" t="s">
        <v>2155</v>
      </c>
      <c r="C49" s="26" t="s">
        <v>1364</v>
      </c>
      <c r="D49" s="26" t="s">
        <v>1809</v>
      </c>
      <c r="E49" s="21" t="s">
        <v>1212</v>
      </c>
      <c r="F49" s="21" t="s">
        <v>2021</v>
      </c>
      <c r="G49" s="21" t="s">
        <v>2022</v>
      </c>
      <c r="H49" s="21" t="s">
        <v>588</v>
      </c>
      <c r="I49" s="26" t="s">
        <v>583</v>
      </c>
      <c r="J49" s="43" t="s">
        <v>2023</v>
      </c>
      <c r="K49" s="608" t="s">
        <v>1810</v>
      </c>
      <c r="L49" s="661"/>
      <c r="N49" s="588"/>
      <c r="O49" s="588"/>
    </row>
    <row r="50" spans="1:15" ht="78.75" customHeight="1">
      <c r="A50" s="1" t="s">
        <v>1509</v>
      </c>
      <c r="B50" s="688" t="s">
        <v>2156</v>
      </c>
      <c r="C50" s="26" t="s">
        <v>1364</v>
      </c>
      <c r="D50" s="26" t="s">
        <v>1811</v>
      </c>
      <c r="E50" s="21" t="s">
        <v>1213</v>
      </c>
      <c r="F50" s="21" t="s">
        <v>297</v>
      </c>
      <c r="G50" s="21" t="s">
        <v>573</v>
      </c>
      <c r="H50" s="21" t="s">
        <v>588</v>
      </c>
      <c r="I50" s="26" t="s">
        <v>2024</v>
      </c>
      <c r="J50" s="43" t="s">
        <v>2025</v>
      </c>
      <c r="K50" s="608" t="s">
        <v>1812</v>
      </c>
      <c r="L50" s="661"/>
      <c r="N50" s="588"/>
      <c r="O50" s="588"/>
    </row>
    <row r="51" spans="1:15" ht="70.5" customHeight="1" thickBot="1">
      <c r="A51" s="1" t="s">
        <v>1393</v>
      </c>
      <c r="B51" s="689" t="s">
        <v>2157</v>
      </c>
      <c r="C51" s="28" t="s">
        <v>1364</v>
      </c>
      <c r="D51" s="28" t="s">
        <v>1813</v>
      </c>
      <c r="E51" s="29" t="s">
        <v>1214</v>
      </c>
      <c r="F51" s="29" t="s">
        <v>2026</v>
      </c>
      <c r="G51" s="29" t="s">
        <v>2003</v>
      </c>
      <c r="H51" s="29" t="s">
        <v>59</v>
      </c>
      <c r="I51" s="28" t="s">
        <v>1356</v>
      </c>
      <c r="J51" s="31" t="s">
        <v>2027</v>
      </c>
      <c r="K51" s="611" t="s">
        <v>1814</v>
      </c>
      <c r="L51" s="654"/>
      <c r="N51" s="588"/>
      <c r="O51" s="588"/>
    </row>
    <row r="52" spans="1:15" ht="82.5" customHeight="1" thickTop="1">
      <c r="A52" s="1" t="s">
        <v>2052</v>
      </c>
      <c r="B52" s="686" t="s">
        <v>1509</v>
      </c>
      <c r="C52" s="24" t="s">
        <v>1364</v>
      </c>
      <c r="D52" s="24" t="s">
        <v>1815</v>
      </c>
      <c r="E52" s="16" t="s">
        <v>136</v>
      </c>
      <c r="F52" s="16" t="s">
        <v>1511</v>
      </c>
      <c r="G52" s="16" t="s">
        <v>266</v>
      </c>
      <c r="H52" s="16" t="s">
        <v>1398</v>
      </c>
      <c r="I52" s="24" t="s">
        <v>2028</v>
      </c>
      <c r="J52" s="32" t="s">
        <v>2023</v>
      </c>
      <c r="K52" s="615" t="s">
        <v>2214</v>
      </c>
      <c r="L52" s="662"/>
      <c r="N52" s="588"/>
      <c r="O52" s="588"/>
    </row>
    <row r="53" spans="1:15" ht="87" customHeight="1">
      <c r="A53" s="1" t="s">
        <v>1481</v>
      </c>
      <c r="B53" s="688" t="s">
        <v>1393</v>
      </c>
      <c r="C53" s="26" t="s">
        <v>1364</v>
      </c>
      <c r="D53" s="26" t="s">
        <v>1816</v>
      </c>
      <c r="E53" s="21" t="s">
        <v>135</v>
      </c>
      <c r="F53" s="21" t="s">
        <v>2029</v>
      </c>
      <c r="G53" s="21" t="s">
        <v>2003</v>
      </c>
      <c r="H53" s="21" t="s">
        <v>1383</v>
      </c>
      <c r="I53" s="26" t="s">
        <v>2030</v>
      </c>
      <c r="J53" s="43" t="s">
        <v>2031</v>
      </c>
      <c r="K53" s="608" t="s">
        <v>1817</v>
      </c>
      <c r="L53" s="661"/>
      <c r="N53" s="588"/>
      <c r="O53" s="588"/>
    </row>
    <row r="54" spans="1:15" ht="86.25" customHeight="1" thickBot="1">
      <c r="A54" s="1" t="s">
        <v>1488</v>
      </c>
      <c r="B54" s="689" t="s">
        <v>1512</v>
      </c>
      <c r="C54" s="28" t="s">
        <v>1364</v>
      </c>
      <c r="D54" s="28" t="s">
        <v>1818</v>
      </c>
      <c r="E54" s="29" t="s">
        <v>1210</v>
      </c>
      <c r="F54" s="29" t="s">
        <v>2032</v>
      </c>
      <c r="G54" s="29" t="s">
        <v>2033</v>
      </c>
      <c r="H54" s="29" t="s">
        <v>592</v>
      </c>
      <c r="I54" s="28" t="s">
        <v>2034</v>
      </c>
      <c r="J54" s="31" t="s">
        <v>2035</v>
      </c>
      <c r="K54" s="616" t="s">
        <v>1819</v>
      </c>
      <c r="L54" s="662"/>
      <c r="N54" s="588"/>
      <c r="O54" s="588"/>
    </row>
    <row r="55" spans="1:15" ht="75" customHeight="1" thickBot="1" thickTop="1">
      <c r="A55" s="1" t="s">
        <v>1516</v>
      </c>
      <c r="B55" s="690" t="s">
        <v>1516</v>
      </c>
      <c r="C55" s="33" t="s">
        <v>1364</v>
      </c>
      <c r="D55" s="33" t="s">
        <v>1820</v>
      </c>
      <c r="E55" s="44" t="s">
        <v>1215</v>
      </c>
      <c r="F55" s="44" t="s">
        <v>2036</v>
      </c>
      <c r="G55" s="44" t="s">
        <v>906</v>
      </c>
      <c r="H55" s="44" t="s">
        <v>1415</v>
      </c>
      <c r="I55" s="33" t="s">
        <v>1990</v>
      </c>
      <c r="J55" s="45" t="s">
        <v>2037</v>
      </c>
      <c r="K55" s="617" t="s">
        <v>1821</v>
      </c>
      <c r="L55" s="661"/>
      <c r="N55" s="588"/>
      <c r="O55" s="588"/>
    </row>
    <row r="56" spans="1:15" ht="80.25" customHeight="1" thickTop="1">
      <c r="A56" s="1" t="s">
        <v>1990</v>
      </c>
      <c r="B56" s="686" t="s">
        <v>1464</v>
      </c>
      <c r="C56" s="24" t="s">
        <v>1364</v>
      </c>
      <c r="D56" s="24" t="s">
        <v>1822</v>
      </c>
      <c r="E56" s="16" t="s">
        <v>1004</v>
      </c>
      <c r="F56" s="16" t="s">
        <v>1428</v>
      </c>
      <c r="G56" s="16" t="s">
        <v>1421</v>
      </c>
      <c r="H56" s="16" t="s">
        <v>1415</v>
      </c>
      <c r="I56" s="24" t="s">
        <v>1990</v>
      </c>
      <c r="J56" s="32" t="s">
        <v>2023</v>
      </c>
      <c r="K56" s="618" t="s">
        <v>1823</v>
      </c>
      <c r="L56" s="661"/>
      <c r="N56" s="588"/>
      <c r="O56" s="588"/>
    </row>
    <row r="57" spans="1:15" ht="75.75" customHeight="1" thickBot="1">
      <c r="A57" s="1" t="s">
        <v>1464</v>
      </c>
      <c r="B57" s="689" t="s">
        <v>1824</v>
      </c>
      <c r="C57" s="28" t="s">
        <v>1364</v>
      </c>
      <c r="D57" s="28" t="s">
        <v>1825</v>
      </c>
      <c r="E57" s="29" t="s">
        <v>1826</v>
      </c>
      <c r="F57" s="29" t="s">
        <v>1519</v>
      </c>
      <c r="G57" s="29" t="s">
        <v>1477</v>
      </c>
      <c r="H57" s="29" t="s">
        <v>587</v>
      </c>
      <c r="I57" s="28" t="s">
        <v>1990</v>
      </c>
      <c r="J57" s="31" t="s">
        <v>2038</v>
      </c>
      <c r="K57" s="610" t="s">
        <v>1827</v>
      </c>
      <c r="L57" s="661"/>
      <c r="N57" s="588"/>
      <c r="O57" s="588"/>
    </row>
    <row r="58" spans="1:15" ht="137.25" customHeight="1" thickTop="1">
      <c r="A58" s="1" t="s">
        <v>1523</v>
      </c>
      <c r="B58" s="687" t="s">
        <v>1523</v>
      </c>
      <c r="C58" s="52" t="s">
        <v>1364</v>
      </c>
      <c r="D58" s="52" t="s">
        <v>1828</v>
      </c>
      <c r="E58" s="19" t="s">
        <v>1217</v>
      </c>
      <c r="F58" s="19" t="s">
        <v>1428</v>
      </c>
      <c r="G58" s="19" t="s">
        <v>2039</v>
      </c>
      <c r="H58" s="19" t="s">
        <v>588</v>
      </c>
      <c r="I58" s="52" t="s">
        <v>2040</v>
      </c>
      <c r="J58" s="53" t="s">
        <v>2041</v>
      </c>
      <c r="K58" s="619" t="s">
        <v>1829</v>
      </c>
      <c r="L58" s="660"/>
      <c r="N58" s="588"/>
      <c r="O58" s="588"/>
    </row>
    <row r="59" spans="1:15" ht="132" customHeight="1">
      <c r="A59" s="1" t="s">
        <v>1530</v>
      </c>
      <c r="B59" s="687" t="s">
        <v>2158</v>
      </c>
      <c r="C59" s="26" t="s">
        <v>1364</v>
      </c>
      <c r="D59" s="26" t="s">
        <v>1830</v>
      </c>
      <c r="E59" s="21" t="s">
        <v>1010</v>
      </c>
      <c r="F59" s="21" t="s">
        <v>2042</v>
      </c>
      <c r="G59" s="21" t="s">
        <v>2043</v>
      </c>
      <c r="H59" s="21" t="s">
        <v>588</v>
      </c>
      <c r="I59" s="26" t="s">
        <v>2024</v>
      </c>
      <c r="J59" s="43" t="s">
        <v>2044</v>
      </c>
      <c r="K59" s="620" t="s">
        <v>1831</v>
      </c>
      <c r="L59" s="660"/>
      <c r="N59" s="588"/>
      <c r="O59" s="588"/>
    </row>
    <row r="60" spans="1:15" ht="112.5" customHeight="1">
      <c r="A60" s="1" t="s">
        <v>1525</v>
      </c>
      <c r="B60" s="687" t="s">
        <v>2159</v>
      </c>
      <c r="C60" s="26" t="s">
        <v>1364</v>
      </c>
      <c r="D60" s="26" t="s">
        <v>1832</v>
      </c>
      <c r="E60" s="21" t="s">
        <v>1005</v>
      </c>
      <c r="F60" s="21" t="s">
        <v>2045</v>
      </c>
      <c r="G60" s="21" t="s">
        <v>1449</v>
      </c>
      <c r="H60" s="21" t="s">
        <v>61</v>
      </c>
      <c r="I60" s="26" t="s">
        <v>2019</v>
      </c>
      <c r="J60" s="43" t="s">
        <v>2046</v>
      </c>
      <c r="K60" s="620" t="s">
        <v>1833</v>
      </c>
      <c r="L60" s="660"/>
      <c r="N60" s="588"/>
      <c r="O60" s="588"/>
    </row>
    <row r="61" spans="1:15" ht="127.5" customHeight="1" thickBot="1">
      <c r="A61" s="1" t="s">
        <v>1528</v>
      </c>
      <c r="B61" s="687" t="s">
        <v>2160</v>
      </c>
      <c r="C61" s="48" t="s">
        <v>1364</v>
      </c>
      <c r="D61" s="48" t="s">
        <v>1834</v>
      </c>
      <c r="E61" s="49" t="s">
        <v>1007</v>
      </c>
      <c r="F61" s="49" t="s">
        <v>2047</v>
      </c>
      <c r="G61" s="49" t="s">
        <v>2048</v>
      </c>
      <c r="H61" s="49" t="s">
        <v>588</v>
      </c>
      <c r="I61" s="48" t="s">
        <v>2024</v>
      </c>
      <c r="J61" s="50" t="s">
        <v>2049</v>
      </c>
      <c r="K61" s="625" t="s">
        <v>1835</v>
      </c>
      <c r="L61" s="663"/>
      <c r="N61" s="588"/>
      <c r="O61" s="588"/>
    </row>
    <row r="62" spans="1:15" ht="106.5" customHeight="1" thickBot="1" thickTop="1">
      <c r="A62" s="1" t="s">
        <v>2096</v>
      </c>
      <c r="B62" s="692" t="s">
        <v>1216</v>
      </c>
      <c r="C62" s="24" t="s">
        <v>1364</v>
      </c>
      <c r="D62" s="24" t="s">
        <v>1836</v>
      </c>
      <c r="E62" s="16" t="s">
        <v>1219</v>
      </c>
      <c r="F62" s="16" t="s">
        <v>1981</v>
      </c>
      <c r="G62" s="16" t="s">
        <v>1967</v>
      </c>
      <c r="H62" s="16" t="s">
        <v>1402</v>
      </c>
      <c r="I62" s="24" t="s">
        <v>1489</v>
      </c>
      <c r="J62" s="32" t="s">
        <v>2050</v>
      </c>
      <c r="K62" s="607" t="s">
        <v>1837</v>
      </c>
      <c r="L62" s="660"/>
      <c r="N62" s="588"/>
      <c r="O62" s="588"/>
    </row>
    <row r="63" spans="1:15" ht="64.5" customHeight="1" thickTop="1">
      <c r="A63" s="1" t="s">
        <v>2199</v>
      </c>
      <c r="B63" s="686" t="s">
        <v>1838</v>
      </c>
      <c r="C63" s="24" t="s">
        <v>1364</v>
      </c>
      <c r="D63" s="24" t="s">
        <v>1839</v>
      </c>
      <c r="E63" s="16" t="s">
        <v>1218</v>
      </c>
      <c r="F63" s="16" t="s">
        <v>2032</v>
      </c>
      <c r="G63" s="16" t="s">
        <v>164</v>
      </c>
      <c r="H63" s="16" t="s">
        <v>588</v>
      </c>
      <c r="I63" s="24" t="s">
        <v>1365</v>
      </c>
      <c r="J63" s="32"/>
      <c r="K63" s="607" t="s">
        <v>2218</v>
      </c>
      <c r="L63" s="660"/>
      <c r="N63" s="588"/>
      <c r="O63" s="588"/>
    </row>
    <row r="64" spans="1:15" ht="41.25" customHeight="1" thickBot="1">
      <c r="A64" s="1" t="s">
        <v>1965</v>
      </c>
      <c r="B64" s="689" t="s">
        <v>1840</v>
      </c>
      <c r="C64" s="28" t="s">
        <v>1364</v>
      </c>
      <c r="D64" s="28" t="s">
        <v>1841</v>
      </c>
      <c r="E64" s="29" t="s">
        <v>1222</v>
      </c>
      <c r="F64" s="29" t="s">
        <v>2032</v>
      </c>
      <c r="G64" s="29" t="s">
        <v>1335</v>
      </c>
      <c r="H64" s="29" t="s">
        <v>588</v>
      </c>
      <c r="I64" s="28" t="s">
        <v>1489</v>
      </c>
      <c r="J64" s="31" t="s">
        <v>2051</v>
      </c>
      <c r="K64" s="621" t="s">
        <v>1842</v>
      </c>
      <c r="L64" s="659"/>
      <c r="N64" s="588"/>
      <c r="O64" s="588"/>
    </row>
    <row r="65" spans="1:15" ht="89.25" customHeight="1" thickBot="1" thickTop="1">
      <c r="A65" s="1" t="s">
        <v>1316</v>
      </c>
      <c r="B65" s="687" t="s">
        <v>1843</v>
      </c>
      <c r="C65" s="52" t="s">
        <v>1364</v>
      </c>
      <c r="D65" s="52" t="s">
        <v>1844</v>
      </c>
      <c r="E65" s="19" t="s">
        <v>1221</v>
      </c>
      <c r="F65" s="19" t="s">
        <v>1317</v>
      </c>
      <c r="G65" s="19" t="s">
        <v>2015</v>
      </c>
      <c r="H65" s="19" t="s">
        <v>1376</v>
      </c>
      <c r="I65" s="52" t="s">
        <v>2052</v>
      </c>
      <c r="J65" s="53" t="s">
        <v>2053</v>
      </c>
      <c r="K65" s="622" t="s">
        <v>2216</v>
      </c>
      <c r="L65" s="659"/>
      <c r="N65" s="588"/>
      <c r="O65" s="588"/>
    </row>
    <row r="66" spans="1:15" ht="97.5" customHeight="1" thickBot="1" thickTop="1">
      <c r="A66" s="1" t="s">
        <v>1315</v>
      </c>
      <c r="B66" s="693" t="s">
        <v>1082</v>
      </c>
      <c r="C66" s="54" t="s">
        <v>1364</v>
      </c>
      <c r="D66" s="54" t="s">
        <v>1845</v>
      </c>
      <c r="E66" s="55" t="s">
        <v>1014</v>
      </c>
      <c r="F66" s="55" t="s">
        <v>2054</v>
      </c>
      <c r="G66" s="55" t="s">
        <v>1406</v>
      </c>
      <c r="H66" s="55" t="s">
        <v>1376</v>
      </c>
      <c r="I66" s="54" t="s">
        <v>1365</v>
      </c>
      <c r="J66" s="56" t="s">
        <v>2055</v>
      </c>
      <c r="K66" s="623" t="s">
        <v>1846</v>
      </c>
      <c r="L66" s="659"/>
      <c r="N66" s="588"/>
      <c r="O66" s="588"/>
    </row>
    <row r="67" spans="1:15" ht="127.5" customHeight="1" thickTop="1">
      <c r="A67" s="1" t="s">
        <v>1404</v>
      </c>
      <c r="B67" s="686" t="s">
        <v>1404</v>
      </c>
      <c r="C67" s="24" t="s">
        <v>1364</v>
      </c>
      <c r="D67" s="24" t="s">
        <v>1848</v>
      </c>
      <c r="E67" s="16" t="s">
        <v>1012</v>
      </c>
      <c r="F67" s="16" t="s">
        <v>2056</v>
      </c>
      <c r="G67" s="16" t="s">
        <v>241</v>
      </c>
      <c r="H67" s="16" t="s">
        <v>1424</v>
      </c>
      <c r="I67" s="24" t="s">
        <v>1956</v>
      </c>
      <c r="J67" s="32" t="s">
        <v>2057</v>
      </c>
      <c r="K67" s="704" t="s">
        <v>2227</v>
      </c>
      <c r="L67" s="660"/>
      <c r="N67" s="588"/>
      <c r="O67" s="588"/>
    </row>
    <row r="68" spans="1:15" ht="135" customHeight="1">
      <c r="A68" s="1" t="s">
        <v>1318</v>
      </c>
      <c r="B68" s="688" t="s">
        <v>1330</v>
      </c>
      <c r="C68" s="26" t="s">
        <v>1364</v>
      </c>
      <c r="D68" s="26" t="s">
        <v>1849</v>
      </c>
      <c r="E68" s="21" t="s">
        <v>1015</v>
      </c>
      <c r="F68" s="21" t="s">
        <v>2056</v>
      </c>
      <c r="G68" s="21" t="s">
        <v>192</v>
      </c>
      <c r="H68" s="21" t="s">
        <v>1415</v>
      </c>
      <c r="I68" s="26" t="s">
        <v>2058</v>
      </c>
      <c r="J68" s="43" t="s">
        <v>2059</v>
      </c>
      <c r="K68" s="706" t="s">
        <v>2210</v>
      </c>
      <c r="L68" s="660"/>
      <c r="N68" s="588"/>
      <c r="O68" s="588"/>
    </row>
    <row r="69" spans="1:15" ht="141" customHeight="1">
      <c r="A69" s="1" t="s">
        <v>1325</v>
      </c>
      <c r="B69" s="694" t="s">
        <v>1323</v>
      </c>
      <c r="C69" s="57" t="s">
        <v>1364</v>
      </c>
      <c r="D69" s="57" t="s">
        <v>1850</v>
      </c>
      <c r="E69" s="58" t="s">
        <v>1011</v>
      </c>
      <c r="F69" s="58" t="s">
        <v>2060</v>
      </c>
      <c r="G69" s="58" t="s">
        <v>2061</v>
      </c>
      <c r="H69" s="58" t="s">
        <v>587</v>
      </c>
      <c r="I69" s="57" t="s">
        <v>585</v>
      </c>
      <c r="J69" s="59" t="s">
        <v>2062</v>
      </c>
      <c r="K69" s="707" t="s">
        <v>2191</v>
      </c>
      <c r="L69" s="659"/>
      <c r="N69" s="588"/>
      <c r="O69" s="588"/>
    </row>
    <row r="70" spans="1:15" ht="149.25" customHeight="1" thickBot="1">
      <c r="A70" s="1" t="s">
        <v>1351</v>
      </c>
      <c r="B70" s="695" t="s">
        <v>1851</v>
      </c>
      <c r="C70" s="60" t="s">
        <v>1364</v>
      </c>
      <c r="D70" s="60" t="s">
        <v>1820</v>
      </c>
      <c r="E70" s="61" t="s">
        <v>1016</v>
      </c>
      <c r="F70" s="61" t="s">
        <v>1483</v>
      </c>
      <c r="G70" s="61" t="s">
        <v>2063</v>
      </c>
      <c r="H70" s="61" t="s">
        <v>592</v>
      </c>
      <c r="I70" s="60" t="s">
        <v>57</v>
      </c>
      <c r="J70" s="62" t="s">
        <v>2064</v>
      </c>
      <c r="K70" s="624" t="s">
        <v>1852</v>
      </c>
      <c r="L70" s="664"/>
      <c r="N70" s="588"/>
      <c r="O70" s="588"/>
    </row>
    <row r="71" spans="1:15" ht="144.75" customHeight="1" thickTop="1">
      <c r="A71" s="1" t="s">
        <v>1336</v>
      </c>
      <c r="B71" s="686" t="s">
        <v>1318</v>
      </c>
      <c r="C71" s="24" t="s">
        <v>1364</v>
      </c>
      <c r="D71" s="24" t="s">
        <v>1853</v>
      </c>
      <c r="E71" s="16" t="s">
        <v>1019</v>
      </c>
      <c r="F71" s="16" t="s">
        <v>1428</v>
      </c>
      <c r="G71" s="16" t="s">
        <v>208</v>
      </c>
      <c r="H71" s="16" t="s">
        <v>1454</v>
      </c>
      <c r="I71" s="24" t="s">
        <v>1505</v>
      </c>
      <c r="J71" s="32" t="s">
        <v>2065</v>
      </c>
      <c r="K71" s="607" t="s">
        <v>2225</v>
      </c>
      <c r="L71" s="660"/>
      <c r="N71" s="588"/>
      <c r="O71" s="588"/>
    </row>
    <row r="72" spans="1:15" ht="141.75" customHeight="1" thickBot="1">
      <c r="A72" s="1" t="s">
        <v>1356</v>
      </c>
      <c r="B72" s="689" t="s">
        <v>1325</v>
      </c>
      <c r="C72" s="28" t="s">
        <v>1364</v>
      </c>
      <c r="D72" s="28" t="s">
        <v>1854</v>
      </c>
      <c r="E72" s="29" t="s">
        <v>1224</v>
      </c>
      <c r="F72" s="29" t="s">
        <v>1428</v>
      </c>
      <c r="G72" s="29" t="s">
        <v>182</v>
      </c>
      <c r="H72" s="29" t="s">
        <v>1376</v>
      </c>
      <c r="I72" s="28" t="s">
        <v>1325</v>
      </c>
      <c r="J72" s="31" t="s">
        <v>2066</v>
      </c>
      <c r="K72" s="621" t="s">
        <v>2217</v>
      </c>
      <c r="L72" s="659"/>
      <c r="N72" s="588"/>
      <c r="O72" s="588"/>
    </row>
    <row r="73" spans="1:15" ht="144" customHeight="1" thickTop="1">
      <c r="A73" s="1" t="s">
        <v>1342</v>
      </c>
      <c r="B73" s="687" t="s">
        <v>1351</v>
      </c>
      <c r="C73" s="52" t="s">
        <v>1364</v>
      </c>
      <c r="D73" s="52" t="s">
        <v>1855</v>
      </c>
      <c r="E73" s="19" t="s">
        <v>1225</v>
      </c>
      <c r="F73" s="19" t="s">
        <v>2067</v>
      </c>
      <c r="G73" s="19" t="s">
        <v>1395</v>
      </c>
      <c r="H73" s="19" t="s">
        <v>1097</v>
      </c>
      <c r="I73" s="52" t="s">
        <v>2019</v>
      </c>
      <c r="J73" s="53" t="s">
        <v>2068</v>
      </c>
      <c r="K73" s="619" t="s">
        <v>1942</v>
      </c>
      <c r="L73" s="660"/>
      <c r="N73" s="588"/>
      <c r="O73" s="588"/>
    </row>
    <row r="74" spans="1:15" ht="127.5" customHeight="1" thickBot="1">
      <c r="A74" s="1" t="s">
        <v>1333</v>
      </c>
      <c r="B74" s="691" t="s">
        <v>1856</v>
      </c>
      <c r="C74" s="48" t="s">
        <v>1364</v>
      </c>
      <c r="D74" s="48" t="s">
        <v>1857</v>
      </c>
      <c r="E74" s="49" t="s">
        <v>1223</v>
      </c>
      <c r="F74" s="49" t="s">
        <v>2069</v>
      </c>
      <c r="G74" s="49" t="s">
        <v>1515</v>
      </c>
      <c r="H74" s="49" t="s">
        <v>59</v>
      </c>
      <c r="I74" s="48" t="s">
        <v>2016</v>
      </c>
      <c r="J74" s="50" t="s">
        <v>2070</v>
      </c>
      <c r="K74" s="625" t="s">
        <v>1943</v>
      </c>
      <c r="L74" s="660"/>
      <c r="N74" s="588"/>
      <c r="O74" s="588"/>
    </row>
    <row r="75" spans="1:15" ht="78.75" customHeight="1" thickTop="1">
      <c r="A75" s="1" t="s">
        <v>1389</v>
      </c>
      <c r="B75" s="686" t="s">
        <v>1336</v>
      </c>
      <c r="C75" s="24" t="s">
        <v>1364</v>
      </c>
      <c r="D75" s="24" t="s">
        <v>1858</v>
      </c>
      <c r="E75" s="16" t="s">
        <v>1227</v>
      </c>
      <c r="F75" s="16" t="s">
        <v>1350</v>
      </c>
      <c r="G75" s="16" t="s">
        <v>682</v>
      </c>
      <c r="H75" s="16" t="s">
        <v>142</v>
      </c>
      <c r="I75" s="24" t="s">
        <v>2071</v>
      </c>
      <c r="J75" s="32"/>
      <c r="K75" s="607" t="s">
        <v>1859</v>
      </c>
      <c r="L75" s="660"/>
      <c r="N75" s="588"/>
      <c r="O75" s="588"/>
    </row>
    <row r="76" spans="1:15" ht="69" customHeight="1" thickBot="1">
      <c r="A76" s="1" t="s">
        <v>1411</v>
      </c>
      <c r="B76" s="689" t="s">
        <v>1354</v>
      </c>
      <c r="C76" s="28" t="s">
        <v>1358</v>
      </c>
      <c r="D76" s="28" t="s">
        <v>1860</v>
      </c>
      <c r="E76" s="29" t="s">
        <v>1013</v>
      </c>
      <c r="F76" s="29" t="s">
        <v>1386</v>
      </c>
      <c r="G76" s="29" t="s">
        <v>914</v>
      </c>
      <c r="H76" s="29" t="s">
        <v>1415</v>
      </c>
      <c r="I76" s="28" t="s">
        <v>1445</v>
      </c>
      <c r="J76" s="31" t="s">
        <v>2072</v>
      </c>
      <c r="K76" s="614" t="s">
        <v>2212</v>
      </c>
      <c r="L76" s="660"/>
      <c r="N76" s="588"/>
      <c r="O76" s="588"/>
    </row>
    <row r="77" spans="1:15" ht="69" customHeight="1" thickTop="1">
      <c r="A77" s="1" t="s">
        <v>1489</v>
      </c>
      <c r="B77" s="687" t="s">
        <v>1356</v>
      </c>
      <c r="C77" s="52" t="s">
        <v>1364</v>
      </c>
      <c r="D77" s="52" t="s">
        <v>1861</v>
      </c>
      <c r="E77" s="19" t="s">
        <v>1226</v>
      </c>
      <c r="F77" s="19" t="s">
        <v>2073</v>
      </c>
      <c r="G77" s="19" t="s">
        <v>2074</v>
      </c>
      <c r="H77" s="19" t="s">
        <v>1387</v>
      </c>
      <c r="I77" s="52" t="s">
        <v>2075</v>
      </c>
      <c r="J77" s="53" t="s">
        <v>2076</v>
      </c>
      <c r="K77" s="619" t="s">
        <v>1862</v>
      </c>
      <c r="L77" s="660"/>
      <c r="N77" s="588"/>
      <c r="O77" s="588"/>
    </row>
    <row r="78" spans="1:15" ht="71.25" customHeight="1" thickBot="1">
      <c r="A78" s="1" t="s">
        <v>1422</v>
      </c>
      <c r="B78" s="689" t="s">
        <v>1340</v>
      </c>
      <c r="C78" s="28" t="s">
        <v>1364</v>
      </c>
      <c r="D78" s="28" t="s">
        <v>1863</v>
      </c>
      <c r="E78" s="29" t="s">
        <v>1228</v>
      </c>
      <c r="F78" s="29" t="s">
        <v>1982</v>
      </c>
      <c r="G78" s="29" t="s">
        <v>243</v>
      </c>
      <c r="H78" s="29" t="s">
        <v>1398</v>
      </c>
      <c r="I78" s="28" t="s">
        <v>2077</v>
      </c>
      <c r="J78" s="31" t="s">
        <v>2066</v>
      </c>
      <c r="K78" s="705" t="s">
        <v>2190</v>
      </c>
      <c r="L78" s="660"/>
      <c r="N78" s="588"/>
      <c r="O78" s="588"/>
    </row>
    <row r="79" spans="1:15" ht="114.75" customHeight="1" thickTop="1">
      <c r="A79" s="1" t="s">
        <v>1495</v>
      </c>
      <c r="B79" s="686" t="s">
        <v>1342</v>
      </c>
      <c r="C79" s="24" t="s">
        <v>1364</v>
      </c>
      <c r="D79" s="24" t="s">
        <v>1864</v>
      </c>
      <c r="E79" s="16" t="s">
        <v>1018</v>
      </c>
      <c r="F79" s="16" t="s">
        <v>1350</v>
      </c>
      <c r="G79" s="16" t="s">
        <v>1380</v>
      </c>
      <c r="H79" s="16" t="s">
        <v>1407</v>
      </c>
      <c r="I79" s="24" t="s">
        <v>1445</v>
      </c>
      <c r="J79" s="32" t="s">
        <v>2078</v>
      </c>
      <c r="K79" s="626" t="s">
        <v>1865</v>
      </c>
      <c r="L79" s="655"/>
      <c r="N79" s="588"/>
      <c r="O79" s="588"/>
    </row>
    <row r="80" spans="1:15" ht="114.75" customHeight="1" thickBot="1">
      <c r="A80" s="1" t="s">
        <v>1321</v>
      </c>
      <c r="B80" s="689" t="s">
        <v>1333</v>
      </c>
      <c r="C80" s="28" t="s">
        <v>1364</v>
      </c>
      <c r="D80" s="28" t="s">
        <v>1866</v>
      </c>
      <c r="E80" s="29" t="s">
        <v>1017</v>
      </c>
      <c r="F80" s="29" t="s">
        <v>2009</v>
      </c>
      <c r="G80" s="29" t="s">
        <v>2079</v>
      </c>
      <c r="H80" s="29" t="s">
        <v>2080</v>
      </c>
      <c r="I80" s="28" t="s">
        <v>583</v>
      </c>
      <c r="J80" s="31" t="s">
        <v>2081</v>
      </c>
      <c r="K80" s="614" t="s">
        <v>1867</v>
      </c>
      <c r="L80" s="660"/>
      <c r="N80" s="588"/>
      <c r="O80" s="588"/>
    </row>
    <row r="81" spans="1:15" ht="81" customHeight="1" thickBot="1" thickTop="1">
      <c r="A81" s="1" t="s">
        <v>1505</v>
      </c>
      <c r="B81" s="696" t="s">
        <v>1389</v>
      </c>
      <c r="C81" s="63" t="s">
        <v>1364</v>
      </c>
      <c r="D81" s="63" t="s">
        <v>1868</v>
      </c>
      <c r="E81" s="64" t="s">
        <v>996</v>
      </c>
      <c r="F81" s="64" t="s">
        <v>1428</v>
      </c>
      <c r="G81" s="64" t="s">
        <v>2082</v>
      </c>
      <c r="H81" s="64" t="s">
        <v>1415</v>
      </c>
      <c r="I81" s="63" t="s">
        <v>2083</v>
      </c>
      <c r="J81" s="65" t="s">
        <v>2084</v>
      </c>
      <c r="K81" s="627" t="s">
        <v>2222</v>
      </c>
      <c r="L81" s="661"/>
      <c r="N81" s="588"/>
      <c r="O81" s="588"/>
    </row>
    <row r="82" spans="1:15" ht="36.75" customHeight="1" thickBot="1" thickTop="1">
      <c r="A82" s="1" t="s">
        <v>1365</v>
      </c>
      <c r="B82" s="690" t="s">
        <v>1411</v>
      </c>
      <c r="C82" s="33" t="s">
        <v>1364</v>
      </c>
      <c r="D82" s="33" t="s">
        <v>1839</v>
      </c>
      <c r="E82" s="44" t="s">
        <v>1229</v>
      </c>
      <c r="F82" s="44" t="s">
        <v>1428</v>
      </c>
      <c r="G82" s="44" t="s">
        <v>1448</v>
      </c>
      <c r="H82" s="44" t="s">
        <v>1376</v>
      </c>
      <c r="I82" s="33" t="s">
        <v>1471</v>
      </c>
      <c r="J82" s="45" t="s">
        <v>2085</v>
      </c>
      <c r="K82" s="613" t="s">
        <v>1869</v>
      </c>
      <c r="L82" s="659"/>
      <c r="N82" s="588"/>
      <c r="O82" s="588"/>
    </row>
    <row r="83" spans="1:15" ht="36" customHeight="1" thickBot="1" thickTop="1">
      <c r="A83" s="1" t="s">
        <v>1956</v>
      </c>
      <c r="B83" s="696" t="s">
        <v>1489</v>
      </c>
      <c r="C83" s="63" t="s">
        <v>1364</v>
      </c>
      <c r="D83" s="63" t="s">
        <v>1870</v>
      </c>
      <c r="E83" s="64" t="s">
        <v>1230</v>
      </c>
      <c r="F83" s="64" t="s">
        <v>1317</v>
      </c>
      <c r="G83" s="64" t="s">
        <v>273</v>
      </c>
      <c r="H83" s="64" t="s">
        <v>1975</v>
      </c>
      <c r="I83" s="63" t="s">
        <v>1437</v>
      </c>
      <c r="J83" s="65" t="s">
        <v>2086</v>
      </c>
      <c r="K83" s="628" t="s">
        <v>1871</v>
      </c>
      <c r="L83" s="659"/>
      <c r="N83" s="588"/>
      <c r="O83" s="588"/>
    </row>
    <row r="84" spans="1:15" ht="36.75" customHeight="1" thickBot="1" thickTop="1">
      <c r="A84" s="1" t="s">
        <v>1425</v>
      </c>
      <c r="B84" s="690" t="s">
        <v>1422</v>
      </c>
      <c r="C84" s="33" t="s">
        <v>1364</v>
      </c>
      <c r="D84" s="33" t="s">
        <v>1872</v>
      </c>
      <c r="E84" s="44" t="s">
        <v>2209</v>
      </c>
      <c r="F84" s="44" t="s">
        <v>1982</v>
      </c>
      <c r="G84" s="44" t="s">
        <v>1427</v>
      </c>
      <c r="H84" s="44" t="s">
        <v>587</v>
      </c>
      <c r="I84" s="33" t="s">
        <v>1316</v>
      </c>
      <c r="J84" s="45" t="s">
        <v>2066</v>
      </c>
      <c r="K84" s="613" t="s">
        <v>1873</v>
      </c>
      <c r="L84" s="659"/>
      <c r="N84" s="588"/>
      <c r="O84" s="588"/>
    </row>
    <row r="85" spans="1:15" ht="69" customHeight="1" thickTop="1">
      <c r="A85" s="1" t="s">
        <v>1507</v>
      </c>
      <c r="B85" s="686" t="s">
        <v>1495</v>
      </c>
      <c r="C85" s="24" t="s">
        <v>1364</v>
      </c>
      <c r="D85" s="24" t="s">
        <v>1874</v>
      </c>
      <c r="E85" s="16" t="s">
        <v>84</v>
      </c>
      <c r="F85" s="16" t="s">
        <v>1501</v>
      </c>
      <c r="G85" s="16" t="s">
        <v>2087</v>
      </c>
      <c r="H85" s="16" t="s">
        <v>142</v>
      </c>
      <c r="I85" s="24" t="s">
        <v>2075</v>
      </c>
      <c r="J85" s="32"/>
      <c r="K85" s="595" t="s">
        <v>1875</v>
      </c>
      <c r="L85" s="653"/>
      <c r="N85" s="588"/>
      <c r="O85" s="588"/>
    </row>
    <row r="86" spans="1:15" ht="69" customHeight="1">
      <c r="A86" s="1" t="s">
        <v>2200</v>
      </c>
      <c r="B86" s="688" t="s">
        <v>1321</v>
      </c>
      <c r="C86" s="26" t="s">
        <v>1364</v>
      </c>
      <c r="D86" s="26" t="s">
        <v>1876</v>
      </c>
      <c r="E86" s="21" t="s">
        <v>1036</v>
      </c>
      <c r="F86" s="21" t="s">
        <v>2088</v>
      </c>
      <c r="G86" s="21" t="s">
        <v>1421</v>
      </c>
      <c r="H86" s="21" t="s">
        <v>587</v>
      </c>
      <c r="I86" s="26" t="s">
        <v>2016</v>
      </c>
      <c r="J86" s="43" t="s">
        <v>2089</v>
      </c>
      <c r="K86" s="629" t="s">
        <v>1877</v>
      </c>
      <c r="L86" s="655"/>
      <c r="N86" s="588"/>
      <c r="O86" s="588"/>
    </row>
    <row r="87" spans="1:15" ht="91.5" customHeight="1">
      <c r="A87" s="1" t="s">
        <v>1445</v>
      </c>
      <c r="B87" s="688" t="s">
        <v>1338</v>
      </c>
      <c r="C87" s="26" t="s">
        <v>1364</v>
      </c>
      <c r="D87" s="26" t="s">
        <v>1878</v>
      </c>
      <c r="E87" s="21" t="s">
        <v>1038</v>
      </c>
      <c r="F87" s="21" t="s">
        <v>2087</v>
      </c>
      <c r="G87" s="21" t="s">
        <v>262</v>
      </c>
      <c r="H87" s="21" t="s">
        <v>142</v>
      </c>
      <c r="I87" s="26" t="s">
        <v>2090</v>
      </c>
      <c r="J87" s="43"/>
      <c r="K87" s="629" t="s">
        <v>1944</v>
      </c>
      <c r="L87" s="655"/>
      <c r="N87" s="588"/>
      <c r="O87" s="588"/>
    </row>
    <row r="88" spans="1:15" ht="60" customHeight="1">
      <c r="A88" s="1" t="s">
        <v>2201</v>
      </c>
      <c r="B88" s="688" t="s">
        <v>1505</v>
      </c>
      <c r="C88" s="26" t="s">
        <v>1364</v>
      </c>
      <c r="D88" s="26" t="s">
        <v>1879</v>
      </c>
      <c r="E88" s="21" t="s">
        <v>106</v>
      </c>
      <c r="F88" s="21" t="s">
        <v>514</v>
      </c>
      <c r="G88" s="21" t="s">
        <v>281</v>
      </c>
      <c r="H88" s="21" t="s">
        <v>1398</v>
      </c>
      <c r="I88" s="26" t="s">
        <v>1445</v>
      </c>
      <c r="J88" s="43" t="s">
        <v>2091</v>
      </c>
      <c r="K88" s="629" t="s">
        <v>1880</v>
      </c>
      <c r="L88" s="655"/>
      <c r="N88" s="588"/>
      <c r="O88" s="588"/>
    </row>
    <row r="89" spans="1:15" ht="62.25" customHeight="1">
      <c r="A89" s="1" t="s">
        <v>2013</v>
      </c>
      <c r="B89" s="688" t="s">
        <v>1365</v>
      </c>
      <c r="C89" s="26" t="s">
        <v>1364</v>
      </c>
      <c r="D89" s="26" t="s">
        <v>1881</v>
      </c>
      <c r="E89" s="21" t="s">
        <v>1021</v>
      </c>
      <c r="F89" s="21" t="s">
        <v>1981</v>
      </c>
      <c r="G89" s="21" t="s">
        <v>274</v>
      </c>
      <c r="H89" s="21" t="s">
        <v>1415</v>
      </c>
      <c r="I89" s="26" t="s">
        <v>2075</v>
      </c>
      <c r="J89" s="43" t="s">
        <v>2090</v>
      </c>
      <c r="K89" s="620" t="s">
        <v>1882</v>
      </c>
      <c r="L89" s="660"/>
      <c r="N89" s="588"/>
      <c r="O89" s="588"/>
    </row>
    <row r="90" spans="1:15" ht="71.25" customHeight="1" thickBot="1">
      <c r="A90" s="1" t="s">
        <v>2202</v>
      </c>
      <c r="B90" s="689" t="s">
        <v>1507</v>
      </c>
      <c r="C90" s="28" t="s">
        <v>1364</v>
      </c>
      <c r="D90" s="28" t="s">
        <v>1883</v>
      </c>
      <c r="E90" s="29" t="s">
        <v>1040</v>
      </c>
      <c r="F90" s="29" t="s">
        <v>1317</v>
      </c>
      <c r="G90" s="29" t="s">
        <v>1477</v>
      </c>
      <c r="H90" s="29" t="s">
        <v>587</v>
      </c>
      <c r="I90" s="28" t="s">
        <v>2016</v>
      </c>
      <c r="J90" s="31" t="s">
        <v>2084</v>
      </c>
      <c r="K90" s="630" t="s">
        <v>2213</v>
      </c>
      <c r="L90" s="655"/>
      <c r="N90" s="588"/>
      <c r="O90" s="588"/>
    </row>
    <row r="91" spans="1:15" ht="90.75" customHeight="1" thickTop="1">
      <c r="A91" s="1" t="s">
        <v>2203</v>
      </c>
      <c r="B91" s="687" t="s">
        <v>1348</v>
      </c>
      <c r="C91" s="52" t="s">
        <v>1358</v>
      </c>
      <c r="D91" s="52" t="s">
        <v>1884</v>
      </c>
      <c r="E91" s="19" t="s">
        <v>1231</v>
      </c>
      <c r="F91" s="19" t="s">
        <v>1386</v>
      </c>
      <c r="G91" s="19" t="s">
        <v>237</v>
      </c>
      <c r="H91" s="19" t="s">
        <v>2092</v>
      </c>
      <c r="I91" s="52" t="s">
        <v>1525</v>
      </c>
      <c r="J91" s="53" t="s">
        <v>2093</v>
      </c>
      <c r="K91" s="631" t="s">
        <v>1885</v>
      </c>
      <c r="L91" s="655"/>
      <c r="N91" s="588"/>
      <c r="O91" s="588"/>
    </row>
    <row r="92" spans="1:15" ht="111" customHeight="1" thickBot="1">
      <c r="A92" s="1" t="s">
        <v>2071</v>
      </c>
      <c r="B92" s="691" t="s">
        <v>37</v>
      </c>
      <c r="C92" s="48" t="s">
        <v>1358</v>
      </c>
      <c r="D92" s="48" t="s">
        <v>1886</v>
      </c>
      <c r="E92" s="49" t="s">
        <v>1232</v>
      </c>
      <c r="F92" s="49" t="s">
        <v>2094</v>
      </c>
      <c r="G92" s="49" t="s">
        <v>1419</v>
      </c>
      <c r="H92" s="49" t="s">
        <v>2095</v>
      </c>
      <c r="I92" s="48" t="s">
        <v>2096</v>
      </c>
      <c r="J92" s="50" t="s">
        <v>2097</v>
      </c>
      <c r="K92" s="632" t="s">
        <v>1887</v>
      </c>
      <c r="L92" s="655"/>
      <c r="N92" s="588"/>
      <c r="O92" s="588"/>
    </row>
    <row r="93" spans="1:15" ht="81" customHeight="1" thickTop="1">
      <c r="A93" s="1" t="s">
        <v>2034</v>
      </c>
      <c r="B93" s="686" t="s">
        <v>52</v>
      </c>
      <c r="C93" s="24" t="s">
        <v>1358</v>
      </c>
      <c r="D93" s="24" t="s">
        <v>1888</v>
      </c>
      <c r="E93" s="16" t="s">
        <v>1028</v>
      </c>
      <c r="F93" s="16" t="s">
        <v>220</v>
      </c>
      <c r="G93" s="16" t="s">
        <v>519</v>
      </c>
      <c r="H93" s="16" t="s">
        <v>1097</v>
      </c>
      <c r="I93" s="24" t="s">
        <v>1464</v>
      </c>
      <c r="J93" s="32" t="s">
        <v>2016</v>
      </c>
      <c r="K93" s="607" t="s">
        <v>1889</v>
      </c>
      <c r="L93" s="660"/>
      <c r="N93" s="588"/>
      <c r="O93" s="588"/>
    </row>
    <row r="94" spans="1:15" ht="69" customHeight="1">
      <c r="A94" s="1" t="s">
        <v>2040</v>
      </c>
      <c r="B94" s="688" t="s">
        <v>55</v>
      </c>
      <c r="C94" s="26" t="s">
        <v>1358</v>
      </c>
      <c r="D94" s="26" t="s">
        <v>1890</v>
      </c>
      <c r="E94" s="21" t="s">
        <v>1025</v>
      </c>
      <c r="F94" s="21" t="s">
        <v>1428</v>
      </c>
      <c r="G94" s="21" t="s">
        <v>166</v>
      </c>
      <c r="H94" s="21" t="s">
        <v>2098</v>
      </c>
      <c r="I94" s="26" t="s">
        <v>1404</v>
      </c>
      <c r="J94" s="43" t="s">
        <v>2099</v>
      </c>
      <c r="K94" s="620" t="s">
        <v>1891</v>
      </c>
      <c r="L94" s="660"/>
      <c r="N94" s="588"/>
      <c r="O94" s="588"/>
    </row>
    <row r="95" spans="1:15" ht="69" customHeight="1">
      <c r="A95" s="1" t="s">
        <v>2204</v>
      </c>
      <c r="B95" s="694" t="s">
        <v>40</v>
      </c>
      <c r="C95" s="57" t="s">
        <v>1358</v>
      </c>
      <c r="D95" s="57" t="s">
        <v>1892</v>
      </c>
      <c r="E95" s="58" t="s">
        <v>1233</v>
      </c>
      <c r="F95" s="58" t="s">
        <v>1428</v>
      </c>
      <c r="G95" s="58" t="s">
        <v>48</v>
      </c>
      <c r="H95" s="58" t="s">
        <v>1097</v>
      </c>
      <c r="I95" s="57" t="s">
        <v>2071</v>
      </c>
      <c r="J95" s="59" t="s">
        <v>2100</v>
      </c>
      <c r="K95" s="633" t="s">
        <v>1893</v>
      </c>
      <c r="L95" s="660"/>
      <c r="N95" s="588"/>
      <c r="O95" s="588"/>
    </row>
    <row r="96" spans="1:15" ht="76.5" customHeight="1" thickBot="1">
      <c r="A96" s="1" t="s">
        <v>1995</v>
      </c>
      <c r="B96" s="695" t="s">
        <v>44</v>
      </c>
      <c r="C96" s="60" t="s">
        <v>1358</v>
      </c>
      <c r="D96" s="60" t="s">
        <v>1894</v>
      </c>
      <c r="E96" s="61" t="s">
        <v>1234</v>
      </c>
      <c r="F96" s="61" t="s">
        <v>2101</v>
      </c>
      <c r="G96" s="61" t="s">
        <v>1476</v>
      </c>
      <c r="H96" s="61" t="s">
        <v>59</v>
      </c>
      <c r="I96" s="60" t="s">
        <v>1489</v>
      </c>
      <c r="J96" s="62" t="s">
        <v>2102</v>
      </c>
      <c r="K96" s="634" t="s">
        <v>1895</v>
      </c>
      <c r="L96" s="660"/>
      <c r="N96" s="588"/>
      <c r="O96" s="588"/>
    </row>
    <row r="97" spans="1:15" ht="81" customHeight="1" thickTop="1">
      <c r="A97" s="1" t="s">
        <v>2016</v>
      </c>
      <c r="B97" s="687" t="s">
        <v>42</v>
      </c>
      <c r="C97" s="52" t="s">
        <v>1358</v>
      </c>
      <c r="D97" s="52" t="s">
        <v>1896</v>
      </c>
      <c r="E97" s="19" t="s">
        <v>1235</v>
      </c>
      <c r="F97" s="19" t="s">
        <v>2060</v>
      </c>
      <c r="G97" s="19" t="s">
        <v>389</v>
      </c>
      <c r="H97" s="19" t="s">
        <v>2103</v>
      </c>
      <c r="I97" s="52" t="s">
        <v>2034</v>
      </c>
      <c r="J97" s="53" t="s">
        <v>2104</v>
      </c>
      <c r="K97" s="635" t="s">
        <v>1897</v>
      </c>
      <c r="L97" s="661"/>
      <c r="N97" s="588"/>
      <c r="O97" s="588"/>
    </row>
    <row r="98" spans="1:15" ht="86.25" customHeight="1" thickBot="1">
      <c r="A98" s="1" t="s">
        <v>2028</v>
      </c>
      <c r="B98" s="691" t="s">
        <v>35</v>
      </c>
      <c r="C98" s="48" t="s">
        <v>1358</v>
      </c>
      <c r="D98" s="48" t="s">
        <v>1898</v>
      </c>
      <c r="E98" s="49" t="s">
        <v>1024</v>
      </c>
      <c r="F98" s="49" t="s">
        <v>2105</v>
      </c>
      <c r="G98" s="49" t="s">
        <v>2106</v>
      </c>
      <c r="H98" s="49" t="s">
        <v>1975</v>
      </c>
      <c r="I98" s="48" t="s">
        <v>1445</v>
      </c>
      <c r="J98" s="50" t="s">
        <v>2107</v>
      </c>
      <c r="K98" s="609" t="s">
        <v>1899</v>
      </c>
      <c r="L98" s="661"/>
      <c r="N98" s="588"/>
      <c r="O98" s="588"/>
    </row>
    <row r="99" spans="1:15" ht="72.75" customHeight="1" thickBot="1" thickTop="1">
      <c r="A99" s="1" t="s">
        <v>2205</v>
      </c>
      <c r="B99" s="690" t="s">
        <v>1441</v>
      </c>
      <c r="C99" s="8" t="s">
        <v>49</v>
      </c>
      <c r="D99" s="33" t="s">
        <v>1900</v>
      </c>
      <c r="E99" s="44" t="s">
        <v>94</v>
      </c>
      <c r="F99" s="44" t="s">
        <v>1983</v>
      </c>
      <c r="G99" s="44" t="s">
        <v>914</v>
      </c>
      <c r="H99" s="44" t="s">
        <v>2090</v>
      </c>
      <c r="I99" s="33" t="s">
        <v>1497</v>
      </c>
      <c r="J99" s="45" t="s">
        <v>2108</v>
      </c>
      <c r="K99" s="605" t="s">
        <v>1901</v>
      </c>
      <c r="L99" s="654"/>
      <c r="N99" s="588"/>
      <c r="O99" s="588"/>
    </row>
    <row r="100" spans="1:15" ht="74.25" customHeight="1" thickBot="1" thickTop="1">
      <c r="A100" s="1" t="s">
        <v>2077</v>
      </c>
      <c r="B100" s="690" t="s">
        <v>583</v>
      </c>
      <c r="C100" s="8" t="s">
        <v>49</v>
      </c>
      <c r="D100" s="33" t="s">
        <v>1902</v>
      </c>
      <c r="E100" s="44" t="s">
        <v>107</v>
      </c>
      <c r="F100" s="44" t="s">
        <v>2109</v>
      </c>
      <c r="G100" s="44" t="s">
        <v>2110</v>
      </c>
      <c r="H100" s="44" t="s">
        <v>2111</v>
      </c>
      <c r="I100" s="33" t="s">
        <v>1497</v>
      </c>
      <c r="J100" s="45" t="s">
        <v>2108</v>
      </c>
      <c r="K100" s="605" t="s">
        <v>1903</v>
      </c>
      <c r="L100" s="654"/>
      <c r="N100" s="588"/>
      <c r="O100" s="588"/>
    </row>
    <row r="101" spans="1:15" s="71" customFormat="1" ht="78.75" customHeight="1" thickTop="1">
      <c r="A101" s="1" t="s">
        <v>2019</v>
      </c>
      <c r="B101" s="686" t="s">
        <v>585</v>
      </c>
      <c r="C101" s="66" t="s">
        <v>49</v>
      </c>
      <c r="D101" s="67" t="s">
        <v>1904</v>
      </c>
      <c r="E101" s="636" t="s">
        <v>1027</v>
      </c>
      <c r="F101" s="68" t="s">
        <v>2112</v>
      </c>
      <c r="G101" s="68" t="s">
        <v>2113</v>
      </c>
      <c r="H101" s="68" t="s">
        <v>2114</v>
      </c>
      <c r="I101" s="69" t="s">
        <v>1523</v>
      </c>
      <c r="J101" s="70" t="s">
        <v>2115</v>
      </c>
      <c r="K101" s="637" t="s">
        <v>1905</v>
      </c>
      <c r="L101" s="665"/>
      <c r="N101" s="590"/>
      <c r="O101" s="590"/>
    </row>
    <row r="102" spans="1:15" s="71" customFormat="1" ht="81" customHeight="1">
      <c r="A102" s="1" t="s">
        <v>2075</v>
      </c>
      <c r="B102" s="688" t="s">
        <v>1345</v>
      </c>
      <c r="C102" s="72" t="s">
        <v>49</v>
      </c>
      <c r="D102" s="73" t="s">
        <v>1906</v>
      </c>
      <c r="E102" s="638" t="s">
        <v>1026</v>
      </c>
      <c r="F102" s="74" t="s">
        <v>2014</v>
      </c>
      <c r="G102" s="74" t="s">
        <v>771</v>
      </c>
      <c r="H102" s="74" t="s">
        <v>1383</v>
      </c>
      <c r="I102" s="76" t="s">
        <v>1530</v>
      </c>
      <c r="J102" s="75" t="s">
        <v>2116</v>
      </c>
      <c r="K102" s="639" t="s">
        <v>2233</v>
      </c>
      <c r="L102" s="665"/>
      <c r="N102" s="590"/>
      <c r="O102" s="590"/>
    </row>
    <row r="103" spans="1:15" s="71" customFormat="1" ht="82.5" customHeight="1">
      <c r="A103" s="1" t="s">
        <v>2103</v>
      </c>
      <c r="B103" s="688" t="s">
        <v>1486</v>
      </c>
      <c r="C103" s="72" t="s">
        <v>49</v>
      </c>
      <c r="D103" s="73" t="s">
        <v>1907</v>
      </c>
      <c r="E103" s="638" t="s">
        <v>83</v>
      </c>
      <c r="F103" s="74" t="s">
        <v>1447</v>
      </c>
      <c r="G103" s="74" t="s">
        <v>2117</v>
      </c>
      <c r="H103" s="74" t="s">
        <v>1975</v>
      </c>
      <c r="I103" s="76" t="s">
        <v>2098</v>
      </c>
      <c r="J103" s="75" t="s">
        <v>2118</v>
      </c>
      <c r="K103" s="639" t="s">
        <v>1908</v>
      </c>
      <c r="L103" s="665"/>
      <c r="N103" s="590"/>
      <c r="O103" s="590"/>
    </row>
    <row r="104" spans="1:15" s="71" customFormat="1" ht="81.75" customHeight="1" thickBot="1">
      <c r="A104" s="1" t="s">
        <v>2206</v>
      </c>
      <c r="B104" s="688" t="s">
        <v>57</v>
      </c>
      <c r="C104" s="72" t="s">
        <v>49</v>
      </c>
      <c r="D104" s="73" t="s">
        <v>1909</v>
      </c>
      <c r="E104" s="638" t="s">
        <v>1022</v>
      </c>
      <c r="F104" s="74" t="s">
        <v>584</v>
      </c>
      <c r="G104" s="74" t="s">
        <v>586</v>
      </c>
      <c r="H104" s="74" t="s">
        <v>1398</v>
      </c>
      <c r="I104" s="76" t="s">
        <v>2096</v>
      </c>
      <c r="J104" s="75" t="s">
        <v>2119</v>
      </c>
      <c r="K104" s="639" t="s">
        <v>1910</v>
      </c>
      <c r="L104" s="665"/>
      <c r="N104" s="590"/>
      <c r="O104" s="590"/>
    </row>
    <row r="105" spans="1:15" s="71" customFormat="1" ht="63.75" customHeight="1" thickTop="1">
      <c r="A105" s="1" t="s">
        <v>2030</v>
      </c>
      <c r="B105" s="686" t="s">
        <v>328</v>
      </c>
      <c r="C105" s="66" t="s">
        <v>49</v>
      </c>
      <c r="D105" s="67" t="s">
        <v>1911</v>
      </c>
      <c r="E105" s="68" t="s">
        <v>103</v>
      </c>
      <c r="F105" s="68" t="s">
        <v>220</v>
      </c>
      <c r="G105" s="68" t="s">
        <v>1421</v>
      </c>
      <c r="H105" s="68" t="s">
        <v>2120</v>
      </c>
      <c r="I105" s="67" t="s">
        <v>1467</v>
      </c>
      <c r="J105" s="81" t="s">
        <v>2108</v>
      </c>
      <c r="K105" s="637" t="s">
        <v>1912</v>
      </c>
      <c r="L105" s="665"/>
      <c r="N105" s="590"/>
      <c r="O105" s="590"/>
    </row>
    <row r="106" spans="1:15" s="71" customFormat="1" ht="54.75" customHeight="1" thickBot="1">
      <c r="A106" s="1" t="s">
        <v>2024</v>
      </c>
      <c r="B106" s="696" t="s">
        <v>295</v>
      </c>
      <c r="C106" s="82" t="s">
        <v>1364</v>
      </c>
      <c r="D106" s="83" t="s">
        <v>1913</v>
      </c>
      <c r="E106" s="84" t="s">
        <v>1236</v>
      </c>
      <c r="F106" s="84" t="s">
        <v>313</v>
      </c>
      <c r="G106" s="84" t="s">
        <v>2121</v>
      </c>
      <c r="H106" s="84" t="s">
        <v>142</v>
      </c>
      <c r="I106" s="83" t="s">
        <v>1525</v>
      </c>
      <c r="J106" s="85"/>
      <c r="K106" s="640" t="s">
        <v>1914</v>
      </c>
      <c r="L106" s="665"/>
      <c r="N106" s="590"/>
      <c r="O106" s="590"/>
    </row>
    <row r="107" spans="1:15" s="71" customFormat="1" ht="84.75" customHeight="1" thickTop="1">
      <c r="A107" s="1" t="s">
        <v>1441</v>
      </c>
      <c r="B107" s="686" t="s">
        <v>307</v>
      </c>
      <c r="C107" s="66" t="s">
        <v>49</v>
      </c>
      <c r="D107" s="67" t="s">
        <v>1915</v>
      </c>
      <c r="E107" s="68" t="s">
        <v>1020</v>
      </c>
      <c r="F107" s="68" t="s">
        <v>584</v>
      </c>
      <c r="G107" s="68" t="s">
        <v>1419</v>
      </c>
      <c r="H107" s="68" t="s">
        <v>1445</v>
      </c>
      <c r="I107" s="67" t="s">
        <v>1516</v>
      </c>
      <c r="J107" s="81" t="s">
        <v>2122</v>
      </c>
      <c r="K107" s="637" t="s">
        <v>1916</v>
      </c>
      <c r="L107" s="665"/>
      <c r="N107" s="590"/>
      <c r="O107" s="590"/>
    </row>
    <row r="108" spans="1:15" s="71" customFormat="1" ht="45.75" customHeight="1">
      <c r="A108" s="1" t="s">
        <v>583</v>
      </c>
      <c r="B108" s="688" t="s">
        <v>1327</v>
      </c>
      <c r="C108" s="72" t="s">
        <v>49</v>
      </c>
      <c r="D108" s="89" t="s">
        <v>1847</v>
      </c>
      <c r="E108" s="638" t="s">
        <v>1220</v>
      </c>
      <c r="F108" s="74" t="s">
        <v>1332</v>
      </c>
      <c r="G108" s="74" t="s">
        <v>1952</v>
      </c>
      <c r="H108" s="74" t="s">
        <v>590</v>
      </c>
      <c r="I108" s="76" t="s">
        <v>1481</v>
      </c>
      <c r="J108" s="75"/>
      <c r="K108" s="639" t="s">
        <v>1917</v>
      </c>
      <c r="L108" s="665"/>
      <c r="N108" s="590"/>
      <c r="O108" s="590"/>
    </row>
    <row r="109" spans="1:15" s="71" customFormat="1" ht="57.75" thickBot="1">
      <c r="A109" s="1" t="s">
        <v>585</v>
      </c>
      <c r="B109" s="689" t="s">
        <v>298</v>
      </c>
      <c r="C109" s="78" t="s">
        <v>1364</v>
      </c>
      <c r="D109" s="83" t="s">
        <v>1918</v>
      </c>
      <c r="E109" s="79" t="s">
        <v>1237</v>
      </c>
      <c r="F109" s="79" t="s">
        <v>1428</v>
      </c>
      <c r="G109" s="79" t="s">
        <v>172</v>
      </c>
      <c r="H109" s="79" t="s">
        <v>1413</v>
      </c>
      <c r="I109" s="77" t="s">
        <v>1493</v>
      </c>
      <c r="J109" s="86" t="s">
        <v>2123</v>
      </c>
      <c r="K109" s="641" t="s">
        <v>1919</v>
      </c>
      <c r="L109" s="665"/>
      <c r="N109" s="590"/>
      <c r="O109" s="590"/>
    </row>
    <row r="110" spans="1:15" s="71" customFormat="1" ht="73.5" customHeight="1" thickTop="1">
      <c r="A110" s="1" t="s">
        <v>57</v>
      </c>
      <c r="B110" s="696" t="s">
        <v>308</v>
      </c>
      <c r="C110" s="82" t="s">
        <v>49</v>
      </c>
      <c r="D110" s="67" t="s">
        <v>1920</v>
      </c>
      <c r="E110" s="84" t="s">
        <v>1921</v>
      </c>
      <c r="F110" s="84" t="s">
        <v>584</v>
      </c>
      <c r="G110" s="84" t="s">
        <v>389</v>
      </c>
      <c r="H110" s="84" t="s">
        <v>2124</v>
      </c>
      <c r="I110" s="83" t="s">
        <v>1467</v>
      </c>
      <c r="J110" s="85" t="s">
        <v>2108</v>
      </c>
      <c r="K110" s="640" t="s">
        <v>1922</v>
      </c>
      <c r="L110" s="665"/>
      <c r="N110" s="590"/>
      <c r="O110" s="590"/>
    </row>
    <row r="111" spans="1:15" s="71" customFormat="1" ht="93.75" customHeight="1">
      <c r="A111" s="1" t="s">
        <v>328</v>
      </c>
      <c r="B111" s="688" t="s">
        <v>292</v>
      </c>
      <c r="C111" s="87" t="s">
        <v>49</v>
      </c>
      <c r="D111" s="73" t="s">
        <v>1923</v>
      </c>
      <c r="E111" s="74" t="s">
        <v>1023</v>
      </c>
      <c r="F111" s="74" t="s">
        <v>2005</v>
      </c>
      <c r="G111" s="74" t="s">
        <v>389</v>
      </c>
      <c r="H111" s="74" t="s">
        <v>2125</v>
      </c>
      <c r="I111" s="73" t="s">
        <v>2126</v>
      </c>
      <c r="J111" s="88" t="s">
        <v>2127</v>
      </c>
      <c r="K111" s="639" t="s">
        <v>1924</v>
      </c>
      <c r="L111" s="665"/>
      <c r="N111" s="590"/>
      <c r="O111" s="590"/>
    </row>
    <row r="112" spans="1:15" s="71" customFormat="1" ht="90" customHeight="1">
      <c r="A112" s="1" t="s">
        <v>295</v>
      </c>
      <c r="B112" s="687" t="s">
        <v>306</v>
      </c>
      <c r="C112" s="87" t="s">
        <v>49</v>
      </c>
      <c r="D112" s="89" t="s">
        <v>1925</v>
      </c>
      <c r="E112" s="642" t="s">
        <v>92</v>
      </c>
      <c r="F112" s="90" t="s">
        <v>2109</v>
      </c>
      <c r="G112" s="90" t="s">
        <v>241</v>
      </c>
      <c r="H112" s="90" t="s">
        <v>2128</v>
      </c>
      <c r="I112" s="678" t="s">
        <v>1516</v>
      </c>
      <c r="J112" s="91" t="s">
        <v>1376</v>
      </c>
      <c r="K112" s="643" t="s">
        <v>2224</v>
      </c>
      <c r="L112" s="665"/>
      <c r="N112" s="590"/>
      <c r="O112" s="590"/>
    </row>
    <row r="113" spans="1:15" s="71" customFormat="1" ht="66" customHeight="1" thickBot="1">
      <c r="A113" s="1" t="s">
        <v>2058</v>
      </c>
      <c r="B113" s="689" t="s">
        <v>310</v>
      </c>
      <c r="C113" s="77" t="s">
        <v>49</v>
      </c>
      <c r="D113" s="77" t="s">
        <v>1926</v>
      </c>
      <c r="E113" s="644" t="s">
        <v>947</v>
      </c>
      <c r="F113" s="79" t="s">
        <v>1317</v>
      </c>
      <c r="G113" s="79" t="s">
        <v>2129</v>
      </c>
      <c r="H113" s="79" t="s">
        <v>590</v>
      </c>
      <c r="I113" s="679" t="s">
        <v>2052</v>
      </c>
      <c r="J113" s="80"/>
      <c r="K113" s="641" t="s">
        <v>2194</v>
      </c>
      <c r="L113" s="665"/>
      <c r="N113" s="590"/>
      <c r="O113" s="590"/>
    </row>
    <row r="114" spans="2:15" ht="25.5" customHeight="1" thickTop="1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N114" s="588"/>
      <c r="O114" s="588"/>
    </row>
    <row r="115" spans="14:15" ht="37.5" customHeight="1">
      <c r="N115" s="588"/>
      <c r="O115" s="588"/>
    </row>
    <row r="116" spans="2:15" ht="21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N116" s="588"/>
      <c r="O116" s="588"/>
    </row>
    <row r="117" spans="2:15" ht="21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N117" s="588"/>
      <c r="O117" s="588"/>
    </row>
    <row r="118" spans="2:15" ht="11.2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N118" s="588"/>
      <c r="O118" s="588"/>
    </row>
    <row r="119" spans="2:15" ht="21.7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N119" s="588"/>
      <c r="O119" s="588"/>
    </row>
    <row r="120" spans="2:15" ht="9.7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N120" s="588"/>
      <c r="O120" s="588"/>
    </row>
    <row r="121" spans="14:15" ht="59.25" customHeight="1">
      <c r="N121" s="588"/>
      <c r="O121" s="588"/>
    </row>
    <row r="122" spans="14:15" ht="56.25" customHeight="1">
      <c r="N122" s="588"/>
      <c r="O122" s="588"/>
    </row>
    <row r="123" spans="14:15" ht="58.5" customHeight="1">
      <c r="N123" s="588"/>
      <c r="O123" s="588"/>
    </row>
    <row r="124" spans="14:15" ht="56.25" customHeight="1">
      <c r="N124" s="588"/>
      <c r="O124" s="588"/>
    </row>
    <row r="125" spans="14:15" ht="58.5" customHeight="1">
      <c r="N125" s="588"/>
      <c r="O125" s="588"/>
    </row>
    <row r="126" spans="14:15" ht="75.75" customHeight="1">
      <c r="N126" s="588"/>
      <c r="O126" s="588"/>
    </row>
    <row r="127" spans="14:15" ht="36" customHeight="1">
      <c r="N127" s="588"/>
      <c r="O127" s="588"/>
    </row>
    <row r="128" spans="14:15" ht="57.75" customHeight="1">
      <c r="N128" s="588"/>
      <c r="O128" s="588"/>
    </row>
    <row r="129" spans="14:15" ht="57.75" customHeight="1">
      <c r="N129" s="588"/>
      <c r="O129" s="588"/>
    </row>
    <row r="130" spans="14:15" ht="56.25" customHeight="1">
      <c r="N130" s="588"/>
      <c r="O130" s="588"/>
    </row>
    <row r="131" spans="14:15" ht="56.25" customHeight="1">
      <c r="N131" s="588"/>
      <c r="O131" s="588"/>
    </row>
    <row r="132" spans="14:15" ht="56.25" customHeight="1">
      <c r="N132" s="588"/>
      <c r="O132" s="588"/>
    </row>
    <row r="133" spans="14:15" ht="43.5" customHeight="1">
      <c r="N133" s="588"/>
      <c r="O133" s="588"/>
    </row>
    <row r="134" spans="14:15" ht="43.5" customHeight="1">
      <c r="N134" s="588"/>
      <c r="O134" s="588"/>
    </row>
    <row r="135" spans="14:15" ht="43.5" customHeight="1">
      <c r="N135" s="588"/>
      <c r="O135" s="588"/>
    </row>
    <row r="136" spans="14:15" ht="43.5" customHeight="1">
      <c r="N136" s="588"/>
      <c r="O136" s="588"/>
    </row>
    <row r="137" spans="14:15" ht="54.75" customHeight="1">
      <c r="N137" s="588"/>
      <c r="O137" s="588"/>
    </row>
    <row r="138" spans="14:15" ht="55.5" customHeight="1">
      <c r="N138" s="588"/>
      <c r="O138" s="588"/>
    </row>
    <row r="139" spans="2:15" ht="72" customHeight="1">
      <c r="B139" s="51"/>
      <c r="C139" s="51"/>
      <c r="D139" s="51"/>
      <c r="N139" s="588"/>
      <c r="O139" s="588"/>
    </row>
    <row r="140" spans="2:15" ht="72" customHeight="1">
      <c r="B140" s="51"/>
      <c r="C140" s="51"/>
      <c r="D140" s="51"/>
      <c r="N140" s="588"/>
      <c r="O140" s="588"/>
    </row>
    <row r="141" spans="14:15" ht="56.25" customHeight="1">
      <c r="N141" s="588"/>
      <c r="O141" s="588"/>
    </row>
    <row r="142" spans="14:15" ht="63" customHeight="1">
      <c r="N142" s="588"/>
      <c r="O142" s="588"/>
    </row>
    <row r="143" spans="14:15" ht="59.25" customHeight="1">
      <c r="N143" s="588"/>
      <c r="O143" s="588"/>
    </row>
    <row r="144" spans="14:15" ht="58.5" customHeight="1">
      <c r="N144" s="588"/>
      <c r="O144" s="588"/>
    </row>
    <row r="145" spans="14:15" ht="96" customHeight="1">
      <c r="N145" s="588"/>
      <c r="O145" s="588"/>
    </row>
    <row r="146" spans="14:15" ht="82.5" customHeight="1">
      <c r="N146" s="588"/>
      <c r="O146" s="588"/>
    </row>
    <row r="147" spans="14:15" ht="85.5" customHeight="1">
      <c r="N147" s="588"/>
      <c r="O147" s="588"/>
    </row>
    <row r="148" spans="14:15" ht="115.5" customHeight="1">
      <c r="N148" s="588"/>
      <c r="O148" s="588"/>
    </row>
    <row r="149" spans="14:15" ht="72" customHeight="1">
      <c r="N149" s="588"/>
      <c r="O149" s="588"/>
    </row>
    <row r="150" spans="14:15" ht="69.75" customHeight="1">
      <c r="N150" s="588"/>
      <c r="O150" s="588"/>
    </row>
    <row r="151" spans="14:15" ht="69.75" customHeight="1">
      <c r="N151" s="588"/>
      <c r="O151" s="588"/>
    </row>
    <row r="152" spans="14:15" ht="70.5" customHeight="1">
      <c r="N152" s="588"/>
      <c r="O152" s="588"/>
    </row>
    <row r="153" spans="14:15" ht="96" customHeight="1">
      <c r="N153" s="588"/>
      <c r="O153" s="588"/>
    </row>
    <row r="154" spans="14:15" ht="84.75" customHeight="1">
      <c r="N154" s="588"/>
      <c r="O154" s="588"/>
    </row>
    <row r="155" spans="14:15" ht="71.25" customHeight="1">
      <c r="N155" s="588"/>
      <c r="O155" s="588"/>
    </row>
    <row r="156" spans="14:15" ht="70.5" customHeight="1">
      <c r="N156" s="588"/>
      <c r="O156" s="588"/>
    </row>
    <row r="157" spans="14:15" ht="86.25" customHeight="1">
      <c r="N157" s="588"/>
      <c r="O157" s="588"/>
    </row>
    <row r="158" spans="14:15" ht="84.75" customHeight="1">
      <c r="N158" s="588"/>
      <c r="O158" s="588"/>
    </row>
    <row r="159" spans="14:15" ht="82.5" customHeight="1">
      <c r="N159" s="588"/>
      <c r="O159" s="588"/>
    </row>
    <row r="160" ht="84" customHeight="1"/>
    <row r="161" ht="74.25" customHeight="1"/>
    <row r="162" ht="54" customHeight="1"/>
    <row r="163" ht="51" customHeight="1"/>
    <row r="164" ht="49.5" customHeight="1"/>
    <row r="165" ht="60" customHeight="1"/>
    <row r="166" ht="56.25" customHeight="1"/>
    <row r="167" ht="33.75" customHeight="1"/>
    <row r="168" ht="36.75" customHeight="1"/>
    <row r="169" ht="82.5" customHeight="1"/>
    <row r="170" ht="73.5" customHeight="1"/>
    <row r="171" ht="84" customHeight="1"/>
    <row r="172" ht="84" customHeight="1"/>
    <row r="173" ht="83.25" customHeight="1"/>
    <row r="174" ht="83.25" customHeight="1"/>
    <row r="175" ht="38.25" customHeight="1"/>
    <row r="176" ht="56.25" customHeight="1"/>
    <row r="177" ht="69.75" customHeight="1"/>
    <row r="178" ht="71.25" customHeight="1"/>
    <row r="179" ht="86.25" customHeight="1"/>
    <row r="180" ht="71.25" customHeight="1"/>
    <row r="181" ht="86.25" customHeight="1"/>
    <row r="182" ht="73.5" customHeight="1"/>
    <row r="183" ht="71.25" customHeight="1"/>
    <row r="184" ht="70.5" customHeight="1"/>
    <row r="185" ht="85.5" customHeight="1"/>
    <row r="186" ht="75" customHeight="1"/>
    <row r="187" ht="75" customHeight="1"/>
    <row r="188" ht="72" customHeight="1"/>
    <row r="189" ht="72.75" customHeight="1"/>
    <row r="190" ht="60.75" customHeight="1"/>
    <row r="191" ht="71.25" customHeight="1"/>
    <row r="192" ht="59.25" customHeight="1"/>
    <row r="193" ht="59.25" customHeight="1"/>
    <row r="194" ht="72.75" customHeight="1"/>
    <row r="195" ht="58.5" customHeight="1"/>
    <row r="196" ht="56.25" customHeight="1"/>
    <row r="197" ht="70.5" customHeight="1"/>
    <row r="198" ht="58.5" customHeight="1"/>
    <row r="199" ht="54" customHeight="1"/>
    <row r="200" ht="45" customHeight="1"/>
    <row r="201" ht="52.5" customHeight="1"/>
    <row r="202" ht="51.75" customHeight="1"/>
    <row r="203" ht="70.5" customHeight="1"/>
    <row r="204" ht="42.75" customHeight="1"/>
    <row r="205" ht="43.5" customHeight="1"/>
    <row r="206" ht="55.5" customHeight="1"/>
    <row r="207" ht="58.5" customHeight="1"/>
    <row r="208" ht="45" customHeight="1"/>
    <row r="209" ht="44.25" customHeight="1"/>
    <row r="210" ht="44.25" customHeight="1"/>
    <row r="211" ht="47.25" customHeight="1"/>
  </sheetData>
  <sheetProtection/>
  <mergeCells count="12">
    <mergeCell ref="H3:H4"/>
    <mergeCell ref="I3:I4"/>
    <mergeCell ref="J3:J4"/>
    <mergeCell ref="A3:A4"/>
    <mergeCell ref="K3:K4"/>
    <mergeCell ref="B2:K2"/>
    <mergeCell ref="B3:B4"/>
    <mergeCell ref="C3:C4"/>
    <mergeCell ref="D3:D4"/>
    <mergeCell ref="E3:E4"/>
    <mergeCell ref="F3:F4"/>
    <mergeCell ref="G3:G4"/>
  </mergeCells>
  <hyperlinks>
    <hyperlink ref="B8" location="'1'!A1" display="1"/>
    <hyperlink ref="B9" location="'1-1,1-2,1-4,1-6,1-9'!A1" display="1-1"/>
    <hyperlink ref="B10" location="'1-1,1-2,1-4,1-6,1-9'!A1" display="1-2"/>
    <hyperlink ref="B11" location="'1-1,1-2,1-4,1-6,1-9'!A1" display="1-4"/>
    <hyperlink ref="B12" location="'1-1,1-2,1-4,1-6,1-9'!A1" display="1-6"/>
    <hyperlink ref="B13" location="'1-1,1-2,1-4,1-6,1-9'!A1" display="1-9"/>
    <hyperlink ref="B14" location="'10,11, 11-1'!A1" display="10"/>
    <hyperlink ref="B15" location="'10,11, 11-1'!A1" display="11"/>
    <hyperlink ref="B16" location="'10,11, 11-1'!A1" display="11-1"/>
    <hyperlink ref="B17" location="'12,18,19'!A1" display="12"/>
    <hyperlink ref="B18" location="'16,80'!A1" display="16"/>
    <hyperlink ref="B19" location="'13,17(13-1) '!A1" display="13"/>
    <hyperlink ref="B20" location="'13,17(13-1) '!A1" display="17"/>
    <hyperlink ref="B21" location="'15'!A1" display="15"/>
    <hyperlink ref="B22" location="'12,18,19'!A1" display="18"/>
    <hyperlink ref="B23" location="'12,18,19'!A1" display="19"/>
    <hyperlink ref="B24" location="'20,24,24-1,76,77'!A1" display="20"/>
    <hyperlink ref="B25" location="'20,24,24-1,76,77'!A1" display="24"/>
    <hyperlink ref="B26" location="'20,24,24-1,76,77'!A1" display="24-1"/>
    <hyperlink ref="B27" location="'20,24,24-1,76,77'!A1" display="77"/>
    <hyperlink ref="B28" location="'16,80'!A1" display="80"/>
    <hyperlink ref="B29" location="'25'!A1" display="25"/>
    <hyperlink ref="B30" location="'27,28,30'!A1" display="27"/>
    <hyperlink ref="B31" location="'27,28,30'!A1" display="28"/>
    <hyperlink ref="B32" location="'27,28,30'!A1" display="30"/>
    <hyperlink ref="B33" location="'31,31-1,67-1'!A1" display="31"/>
    <hyperlink ref="B34" location="'31,31-1,67-1'!A1" display="31-1"/>
    <hyperlink ref="B35" location="'33,39,39-1,39-2'!A1" display="33"/>
    <hyperlink ref="B36" location="'33,39,39-1,39-2'!A1" display="39"/>
    <hyperlink ref="B37" location="'33,39,39-1,39-2'!A1" display="39-1"/>
    <hyperlink ref="B38" location="'33,39,39-1,39-2'!A1" display="39-2"/>
    <hyperlink ref="B39" location="'34'!A1" display="34"/>
    <hyperlink ref="B40" location="'35,35-1'!A1" display="35"/>
    <hyperlink ref="B41" location="'35,35-1'!A1" display="35-1"/>
    <hyperlink ref="B42" location="'36,37,38'!A1" display="36"/>
    <hyperlink ref="B43" location="'36,37,38'!A1" display="37"/>
    <hyperlink ref="B44" location="'36,37,38'!A1" display="38"/>
    <hyperlink ref="B45" location="'40'!A1" display="40"/>
    <hyperlink ref="B46" location="'41,41-1'!A1" display="41"/>
    <hyperlink ref="B47" location="'41,41-1'!A1" display="41-1"/>
    <hyperlink ref="B48" location="'42,44,46,47,49-1'!A1" display="42"/>
    <hyperlink ref="B49" location="'42,44,46,47,49-1'!A1" display="42"/>
    <hyperlink ref="B50" location="'42,44,46,47,49-1'!A1" display="42"/>
    <hyperlink ref="B51" location="'42,44,46,47,49-1'!A1" display="42"/>
    <hyperlink ref="B52" location="'43,44,44-1'!A1" display="43"/>
    <hyperlink ref="B53" location="'43,44,44-1'!A1" display="44"/>
    <hyperlink ref="B54" location="'43,44,44-1'!A1" display="44-1"/>
    <hyperlink ref="B55" location="'48'!A1" display="48"/>
    <hyperlink ref="B56" location="'50,50-1'!A1" display="50"/>
    <hyperlink ref="B57" location="'50,50-1'!A1" display="50-1"/>
    <hyperlink ref="B58" location="'51,52,53,54'!A1" display="51"/>
    <hyperlink ref="B59" location="'51,52,53,54'!A1" display="51"/>
    <hyperlink ref="B60" location="'51,52,53,54'!A1" display="51"/>
    <hyperlink ref="B61" location="'51,52,53,54'!A1" display="51"/>
    <hyperlink ref="B62" location="'55,56,56-1,13-1'!A1" display="'55,56,56-1,13-1'!A1"/>
    <hyperlink ref="B63" location="'55,56,56-1,13-1'!A1" display="56-1"/>
    <hyperlink ref="B64" location="'55,56,56-1,13-1'!A1" display="13-1"/>
    <hyperlink ref="B65" location="'58'!A1" display="58"/>
    <hyperlink ref="B66" location="'59(76),59-1,107-1'!A1" display="'59(76),59-1,107-1'!A1"/>
    <hyperlink ref="B67" location="'60,60-1,60-2,60-3'!A1" display="60"/>
    <hyperlink ref="B68" location="'60,60-1,60-2,60-3'!A1" display="60-1"/>
    <hyperlink ref="B69" location="'60,60-1,60-2,60-3'!A1" display="60-2"/>
    <hyperlink ref="B70" location="'60,60-1,60-2,60-3'!A1" display="60-3"/>
    <hyperlink ref="B71" location="'61'!A1" display="61"/>
    <hyperlink ref="B72" location="'62'!A1" display="62"/>
    <hyperlink ref="B73" location="'63,63-1'!A1" display="63"/>
    <hyperlink ref="B74" location="'63,63-1'!A1" display="63-1"/>
    <hyperlink ref="B75" location="'64,555'!A1" display="64"/>
    <hyperlink ref="B76" location="'64,555'!A1" display="555"/>
    <hyperlink ref="B77" location="'65,65-1'!A1" display="65"/>
    <hyperlink ref="B78" location="'65,65-1'!A1" display="65-1"/>
    <hyperlink ref="B79" location="'66,67'!A1" display="66"/>
    <hyperlink ref="B80" location="'66,67'!A1" display="67"/>
    <hyperlink ref="B81" location="'68'!A1" display="68"/>
    <hyperlink ref="B82" location="'69'!A1" display="69"/>
    <hyperlink ref="B83" location="'70'!A1" display="70"/>
    <hyperlink ref="B84" location="'71'!A1" display="71"/>
    <hyperlink ref="B85" location="'72,73,74,75,78'!A1" display="72"/>
    <hyperlink ref="B86" location="'72,73,74,75,78'!A1" display="73"/>
    <hyperlink ref="B87" location="'72,73,74,75,78'!A1" display="73-1"/>
    <hyperlink ref="B88" location="'72,73,74,75,78'!A1" display="74"/>
    <hyperlink ref="B89" location="'72,73,74,75,78'!A1" display="75"/>
    <hyperlink ref="B90" location="'72,73,74,75,78'!A1" display="78"/>
    <hyperlink ref="B91" location="'111,111-1'!A1" display="111"/>
    <hyperlink ref="B92" location="'111,111-1'!A1" display="111-1"/>
    <hyperlink ref="B93" location="'222,222-1,222-2,222-3'!A1" display="222"/>
    <hyperlink ref="B94" location="'222,222-1,222-2,222-3'!A1" display="222-1"/>
    <hyperlink ref="B95" location="'222,222-1,222-2,222-3'!A1" display="222-2"/>
    <hyperlink ref="B96" location="'222,222-1,222-2,222-3'!A1" display="222-3"/>
    <hyperlink ref="B97" location="'333,333-1'!A1" display="333"/>
    <hyperlink ref="B98" location="'333,333-1'!A1" display="333-1"/>
    <hyperlink ref="B99" location="'100'!A1" display="100"/>
    <hyperlink ref="B100" location="'101'!A1" display="101"/>
    <hyperlink ref="B101" location="'102,102-1,102-2,103,103-1'!A1" display="102"/>
    <hyperlink ref="B102" location="'102,102-1,102-2,103,103-1'!A1" display="102-1"/>
    <hyperlink ref="B103" location="'102,102-1,102-2,103,103-1'!A1" display="102-2"/>
    <hyperlink ref="B104" location="'102,102-1,102-2,103,103-1'!A1" display="103"/>
    <hyperlink ref="B105" location="'104'!A1" display="104"/>
    <hyperlink ref="B106" location="'105'!A1" display="105"/>
    <hyperlink ref="B107" location="'107,107-1,107-2'!A1" display="107"/>
    <hyperlink ref="B108" location="'107,107-1,107-2'!A1" display="107-1"/>
    <hyperlink ref="B109" location="'107,107-1,107-2'!A1" display="107-2"/>
    <hyperlink ref="B110" location="'108'!A1" display="108"/>
    <hyperlink ref="B111" location="'109'!A1" display="109"/>
    <hyperlink ref="B112" location="'300,300-1'!A1" display="300"/>
    <hyperlink ref="B113" location="'300,300-1'!A1" display="300-1"/>
  </hyperlinks>
  <printOptions horizontalCentered="1"/>
  <pageMargins left="0.15736110508441925" right="0.15736110508441925" top="0.7086111307144165" bottom="0.47236111760139465" header="0.19680555164813995" footer="0.19680555164813995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xSplit="1" ySplit="7" topLeftCell="B17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M17" sqref="M17"/>
    </sheetView>
  </sheetViews>
  <sheetFormatPr defaultColWidth="6.777343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9" width="11.99609375" style="93" customWidth="1"/>
    <col min="10" max="10" width="11.99609375" style="94" customWidth="1"/>
    <col min="11" max="12" width="6.77734375" style="93" customWidth="1"/>
    <col min="13" max="13" width="3.21484375" style="93" bestFit="1" customWidth="1"/>
    <col min="14" max="32" width="6.77734375" style="93" customWidth="1"/>
    <col min="33" max="251" width="8.88671875" style="93" customWidth="1"/>
    <col min="252" max="252" width="9.21484375" style="93" customWidth="1"/>
    <col min="253" max="253" width="8.4453125" style="93" bestFit="1" customWidth="1"/>
    <col min="254" max="254" width="9.88671875" style="93" customWidth="1"/>
    <col min="255" max="16384" width="6.77734375" style="93" customWidth="1"/>
  </cols>
  <sheetData>
    <row r="1" spans="1:9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6"/>
    </row>
    <row r="2" spans="1:9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9"/>
    </row>
    <row r="3" spans="1:9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2"/>
    </row>
    <row r="4" spans="1:9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5"/>
    </row>
    <row r="5" spans="1:9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</row>
    <row r="6" spans="1:10" s="105" customFormat="1" ht="23.25" customHeight="1">
      <c r="A6" s="109" t="s">
        <v>958</v>
      </c>
      <c r="B6" s="108"/>
      <c r="C6" s="107"/>
      <c r="D6" s="107"/>
      <c r="E6" s="107"/>
      <c r="F6" s="106"/>
      <c r="G6" s="106"/>
      <c r="H6" s="106"/>
      <c r="I6" s="107"/>
      <c r="J6" s="105" t="s">
        <v>2229</v>
      </c>
    </row>
    <row r="7" spans="1:17" ht="21" customHeight="1">
      <c r="A7" s="103" t="s">
        <v>348</v>
      </c>
      <c r="B7" s="103" t="s">
        <v>332</v>
      </c>
      <c r="C7" s="103" t="s">
        <v>353</v>
      </c>
      <c r="D7" s="104" t="s">
        <v>386</v>
      </c>
      <c r="E7" s="104" t="s">
        <v>362</v>
      </c>
      <c r="F7" s="104" t="s">
        <v>379</v>
      </c>
      <c r="G7" s="104" t="s">
        <v>301</v>
      </c>
      <c r="H7" s="295" t="s">
        <v>1105</v>
      </c>
      <c r="I7" s="103" t="s">
        <v>1103</v>
      </c>
      <c r="J7" s="103" t="s">
        <v>414</v>
      </c>
      <c r="K7" s="137"/>
      <c r="L7" s="136"/>
      <c r="M7" s="136"/>
      <c r="N7" s="136"/>
      <c r="O7" s="136"/>
      <c r="P7" s="136"/>
      <c r="Q7" s="136"/>
    </row>
    <row r="8" spans="1:13" s="95" customFormat="1" ht="21" customHeight="1">
      <c r="A8" s="101" t="s">
        <v>1455</v>
      </c>
      <c r="B8" s="101" t="s">
        <v>386</v>
      </c>
      <c r="C8" s="101" t="s">
        <v>1105</v>
      </c>
      <c r="D8" s="101"/>
      <c r="E8" s="101"/>
      <c r="F8" s="101" t="s">
        <v>1102</v>
      </c>
      <c r="G8" s="101" t="s">
        <v>1117</v>
      </c>
      <c r="H8" s="101" t="s">
        <v>1096</v>
      </c>
      <c r="I8" s="101" t="s">
        <v>1096</v>
      </c>
      <c r="J8" s="101" t="s">
        <v>1106</v>
      </c>
      <c r="K8" s="96"/>
      <c r="L8" s="96"/>
      <c r="M8" s="96"/>
    </row>
    <row r="9" spans="1:13" s="95" customFormat="1" ht="21" customHeight="1">
      <c r="A9" s="101" t="s">
        <v>1455</v>
      </c>
      <c r="B9" s="101" t="s">
        <v>386</v>
      </c>
      <c r="C9" s="101" t="s">
        <v>414</v>
      </c>
      <c r="D9" s="98">
        <v>0.29791666666666666</v>
      </c>
      <c r="E9" s="98">
        <v>0.3034722222222222</v>
      </c>
      <c r="F9" s="101"/>
      <c r="G9" s="98">
        <v>0.3069444444444444</v>
      </c>
      <c r="H9" s="101"/>
      <c r="I9" s="101" t="s">
        <v>1534</v>
      </c>
      <c r="J9" s="101"/>
      <c r="K9" s="96"/>
      <c r="L9" s="96" t="s">
        <v>1609</v>
      </c>
      <c r="M9" s="96"/>
    </row>
    <row r="10" spans="1:13" s="95" customFormat="1" ht="21" customHeight="1">
      <c r="A10" s="101" t="s">
        <v>1455</v>
      </c>
      <c r="B10" s="101" t="s">
        <v>386</v>
      </c>
      <c r="C10" s="101" t="s">
        <v>414</v>
      </c>
      <c r="D10" s="98" t="s">
        <v>315</v>
      </c>
      <c r="E10" s="98"/>
      <c r="F10" s="98">
        <v>0.3590277777777778</v>
      </c>
      <c r="G10" s="98">
        <v>0.35000000000000003</v>
      </c>
      <c r="H10" s="101"/>
      <c r="I10" s="101" t="s">
        <v>1096</v>
      </c>
      <c r="J10" s="101" t="s">
        <v>874</v>
      </c>
      <c r="K10" s="96"/>
      <c r="L10" s="96"/>
      <c r="M10" s="96"/>
    </row>
    <row r="11" spans="1:13" s="95" customFormat="1" ht="21" customHeight="1">
      <c r="A11" s="101" t="s">
        <v>1455</v>
      </c>
      <c r="B11" s="101" t="s">
        <v>386</v>
      </c>
      <c r="C11" s="101" t="s">
        <v>414</v>
      </c>
      <c r="D11" s="98">
        <v>0.3638888888888889</v>
      </c>
      <c r="E11" s="98">
        <v>0.36944444444444446</v>
      </c>
      <c r="F11" s="101"/>
      <c r="G11" s="98">
        <v>0.3729166666666666</v>
      </c>
      <c r="H11" s="101"/>
      <c r="I11" s="101" t="s">
        <v>1534</v>
      </c>
      <c r="J11" s="101"/>
      <c r="K11" s="96"/>
      <c r="L11" s="96" t="s">
        <v>1610</v>
      </c>
      <c r="M11" s="96"/>
    </row>
    <row r="12" spans="1:13" s="95" customFormat="1" ht="21" customHeight="1">
      <c r="A12" s="101" t="s">
        <v>1455</v>
      </c>
      <c r="B12" s="101" t="s">
        <v>386</v>
      </c>
      <c r="C12" s="101" t="s">
        <v>1105</v>
      </c>
      <c r="D12" s="98" t="s">
        <v>315</v>
      </c>
      <c r="E12" s="98"/>
      <c r="F12" s="98">
        <v>0.4388888888888889</v>
      </c>
      <c r="G12" s="98">
        <v>0.4298611111111111</v>
      </c>
      <c r="H12" s="101" t="s">
        <v>1096</v>
      </c>
      <c r="I12" s="101" t="s">
        <v>822</v>
      </c>
      <c r="J12" s="101" t="s">
        <v>720</v>
      </c>
      <c r="K12" s="96"/>
      <c r="L12" s="96"/>
      <c r="M12" s="96"/>
    </row>
    <row r="13" spans="1:13" s="95" customFormat="1" ht="21" customHeight="1">
      <c r="A13" s="101" t="s">
        <v>1455</v>
      </c>
      <c r="B13" s="101" t="s">
        <v>386</v>
      </c>
      <c r="C13" s="101" t="s">
        <v>414</v>
      </c>
      <c r="D13" s="98">
        <v>0.44375000000000003</v>
      </c>
      <c r="E13" s="98">
        <v>0.44930555555555557</v>
      </c>
      <c r="F13" s="101"/>
      <c r="G13" s="98">
        <v>0.4534722222222222</v>
      </c>
      <c r="H13" s="101"/>
      <c r="I13" s="101" t="s">
        <v>1534</v>
      </c>
      <c r="J13" s="98"/>
      <c r="K13" s="96"/>
      <c r="L13" s="96" t="s">
        <v>1611</v>
      </c>
      <c r="M13" s="96"/>
    </row>
    <row r="14" spans="1:13" s="95" customFormat="1" ht="21" customHeight="1">
      <c r="A14" s="101" t="s">
        <v>1455</v>
      </c>
      <c r="B14" s="101" t="s">
        <v>386</v>
      </c>
      <c r="C14" s="101" t="s">
        <v>414</v>
      </c>
      <c r="D14" s="98" t="s">
        <v>315</v>
      </c>
      <c r="E14" s="98"/>
      <c r="F14" s="98">
        <v>0.5090277777777777</v>
      </c>
      <c r="G14" s="98">
        <v>0.5</v>
      </c>
      <c r="H14" s="101"/>
      <c r="I14" s="101" t="s">
        <v>1096</v>
      </c>
      <c r="J14" s="101" t="s">
        <v>1107</v>
      </c>
      <c r="K14" s="96"/>
      <c r="L14" s="96"/>
      <c r="M14" s="96"/>
    </row>
    <row r="15" spans="1:13" s="95" customFormat="1" ht="27.75" customHeight="1">
      <c r="A15" s="101" t="s">
        <v>1455</v>
      </c>
      <c r="B15" s="101" t="s">
        <v>386</v>
      </c>
      <c r="C15" s="101" t="s">
        <v>1105</v>
      </c>
      <c r="D15" s="98">
        <v>0.513888888888889</v>
      </c>
      <c r="E15" s="98">
        <v>0.5194444444444445</v>
      </c>
      <c r="F15" s="98"/>
      <c r="G15" s="98" t="s">
        <v>123</v>
      </c>
      <c r="H15" s="101" t="s">
        <v>1534</v>
      </c>
      <c r="I15" s="101"/>
      <c r="J15" s="101"/>
      <c r="K15" s="96"/>
      <c r="L15" s="96" t="s">
        <v>1612</v>
      </c>
      <c r="M15" s="96"/>
    </row>
    <row r="16" spans="1:13" s="95" customFormat="1" ht="21" customHeight="1">
      <c r="A16" s="101" t="s">
        <v>1455</v>
      </c>
      <c r="B16" s="101" t="s">
        <v>386</v>
      </c>
      <c r="C16" s="101" t="s">
        <v>1105</v>
      </c>
      <c r="D16" s="98" t="s">
        <v>315</v>
      </c>
      <c r="E16" s="98"/>
      <c r="F16" s="98">
        <v>0.5923611111111111</v>
      </c>
      <c r="G16" s="98">
        <v>0.5833333333333334</v>
      </c>
      <c r="H16" s="101" t="s">
        <v>1096</v>
      </c>
      <c r="I16" s="101" t="s">
        <v>643</v>
      </c>
      <c r="J16" s="101"/>
      <c r="K16" s="96"/>
      <c r="L16" s="96"/>
      <c r="M16" s="96"/>
    </row>
    <row r="17" spans="1:13" s="95" customFormat="1" ht="21" customHeight="1">
      <c r="A17" s="101" t="s">
        <v>1455</v>
      </c>
      <c r="B17" s="101" t="s">
        <v>386</v>
      </c>
      <c r="C17" s="101" t="s">
        <v>414</v>
      </c>
      <c r="D17" s="98">
        <v>0.5972222222222222</v>
      </c>
      <c r="E17" s="98">
        <v>0.6027777777777777</v>
      </c>
      <c r="F17" s="101"/>
      <c r="G17" s="98">
        <v>0.6062500000000001</v>
      </c>
      <c r="H17" s="101"/>
      <c r="I17" s="101" t="s">
        <v>1534</v>
      </c>
      <c r="J17" s="101"/>
      <c r="K17" s="96"/>
      <c r="L17" s="96"/>
      <c r="M17" s="96"/>
    </row>
    <row r="18" spans="1:13" s="95" customFormat="1" ht="21" customHeight="1">
      <c r="A18" s="101" t="s">
        <v>1455</v>
      </c>
      <c r="B18" s="101" t="s">
        <v>386</v>
      </c>
      <c r="C18" s="101" t="s">
        <v>414</v>
      </c>
      <c r="D18" s="98" t="s">
        <v>315</v>
      </c>
      <c r="E18" s="98"/>
      <c r="F18" s="98">
        <v>0.6583333333333333</v>
      </c>
      <c r="G18" s="98">
        <v>0.6493055555555556</v>
      </c>
      <c r="H18" s="101"/>
      <c r="I18" s="101" t="s">
        <v>1096</v>
      </c>
      <c r="J18" s="98">
        <v>0.6354166666666666</v>
      </c>
      <c r="K18" s="178"/>
      <c r="L18" s="96"/>
      <c r="M18" s="96"/>
    </row>
    <row r="19" spans="1:15" s="95" customFormat="1" ht="18.75" customHeight="1">
      <c r="A19" s="101" t="s">
        <v>1455</v>
      </c>
      <c r="B19" s="101" t="s">
        <v>386</v>
      </c>
      <c r="C19" s="101" t="s">
        <v>414</v>
      </c>
      <c r="D19" s="98">
        <v>0.6631944444444444</v>
      </c>
      <c r="E19" s="98">
        <v>0.6687500000000001</v>
      </c>
      <c r="F19" s="101"/>
      <c r="G19" s="98">
        <v>0.6722222222222222</v>
      </c>
      <c r="H19" s="101"/>
      <c r="I19" s="101" t="s">
        <v>1534</v>
      </c>
      <c r="J19" s="101"/>
      <c r="K19" s="96"/>
      <c r="L19" s="96"/>
      <c r="M19" s="96"/>
      <c r="N19" s="96"/>
      <c r="O19" s="96"/>
    </row>
    <row r="20" spans="1:15" s="95" customFormat="1" ht="18.75" customHeight="1">
      <c r="A20" s="101" t="s">
        <v>1455</v>
      </c>
      <c r="B20" s="101" t="s">
        <v>386</v>
      </c>
      <c r="C20" s="101" t="s">
        <v>414</v>
      </c>
      <c r="D20" s="98" t="s">
        <v>315</v>
      </c>
      <c r="E20" s="98"/>
      <c r="F20" s="98">
        <v>0.7229166666666668</v>
      </c>
      <c r="G20" s="98">
        <v>0.7138888888888889</v>
      </c>
      <c r="H20" s="101"/>
      <c r="I20" s="101" t="s">
        <v>1096</v>
      </c>
      <c r="J20" s="98">
        <v>0.7000000000000001</v>
      </c>
      <c r="K20" s="96"/>
      <c r="L20" s="96"/>
      <c r="M20" s="96"/>
      <c r="N20" s="96"/>
      <c r="O20" s="96"/>
    </row>
    <row r="21" spans="1:15" s="95" customFormat="1" ht="27">
      <c r="A21" s="101" t="s">
        <v>1455</v>
      </c>
      <c r="B21" s="101" t="s">
        <v>386</v>
      </c>
      <c r="C21" s="101" t="s">
        <v>1105</v>
      </c>
      <c r="D21" s="98">
        <v>0.7284722222222223</v>
      </c>
      <c r="E21" s="98">
        <v>0.7340277777777778</v>
      </c>
      <c r="F21" s="101"/>
      <c r="G21" s="98" t="s">
        <v>124</v>
      </c>
      <c r="H21" s="101" t="s">
        <v>1534</v>
      </c>
      <c r="I21" s="101"/>
      <c r="J21" s="101"/>
      <c r="K21" s="96"/>
      <c r="L21" s="96"/>
      <c r="M21" s="96"/>
      <c r="N21" s="96"/>
      <c r="O21" s="96"/>
    </row>
    <row r="22" spans="1:10" s="95" customFormat="1" ht="19.5" customHeight="1">
      <c r="A22" s="101" t="s">
        <v>1455</v>
      </c>
      <c r="B22" s="101" t="s">
        <v>386</v>
      </c>
      <c r="C22" s="101" t="s">
        <v>1105</v>
      </c>
      <c r="D22" s="98" t="s">
        <v>315</v>
      </c>
      <c r="E22" s="98"/>
      <c r="F22" s="98">
        <v>0.8006944444444444</v>
      </c>
      <c r="G22" s="98">
        <v>0.7916666666666666</v>
      </c>
      <c r="H22" s="101" t="s">
        <v>1096</v>
      </c>
      <c r="I22" s="101" t="s">
        <v>1378</v>
      </c>
      <c r="J22" s="98"/>
    </row>
    <row r="23" spans="1:10" s="95" customFormat="1" ht="19.5" customHeight="1">
      <c r="A23" s="101" t="s">
        <v>1455</v>
      </c>
      <c r="B23" s="101" t="s">
        <v>386</v>
      </c>
      <c r="C23" s="101" t="s">
        <v>414</v>
      </c>
      <c r="D23" s="98">
        <v>0.8055555555555555</v>
      </c>
      <c r="E23" s="98">
        <v>0.811111111111111</v>
      </c>
      <c r="F23" s="101"/>
      <c r="G23" s="98">
        <v>0.8145833333333333</v>
      </c>
      <c r="H23" s="101"/>
      <c r="I23" s="101" t="s">
        <v>1534</v>
      </c>
      <c r="J23" s="101"/>
    </row>
    <row r="24" spans="1:10" s="95" customFormat="1" ht="18.75" customHeight="1">
      <c r="A24" s="101" t="s">
        <v>1455</v>
      </c>
      <c r="B24" s="101" t="s">
        <v>386</v>
      </c>
      <c r="C24" s="101" t="s">
        <v>414</v>
      </c>
      <c r="D24" s="98" t="s">
        <v>315</v>
      </c>
      <c r="E24" s="98"/>
      <c r="F24" s="98">
        <v>0.8666666666666667</v>
      </c>
      <c r="G24" s="98">
        <v>0.8576388888888888</v>
      </c>
      <c r="H24" s="101" t="s">
        <v>1096</v>
      </c>
      <c r="I24" s="101" t="s">
        <v>1096</v>
      </c>
      <c r="J24" s="98">
        <v>0.84375</v>
      </c>
    </row>
    <row r="25" spans="1:10" s="95" customFormat="1" ht="21" customHeight="1">
      <c r="A25" s="101" t="s">
        <v>1455</v>
      </c>
      <c r="B25" s="101" t="s">
        <v>386</v>
      </c>
      <c r="C25" s="101" t="s">
        <v>414</v>
      </c>
      <c r="D25" s="98">
        <v>0.8715277777777778</v>
      </c>
      <c r="E25" s="98">
        <v>0.8770833333333333</v>
      </c>
      <c r="F25" s="101"/>
      <c r="G25" s="98">
        <v>0.8805555555555555</v>
      </c>
      <c r="H25" s="101" t="s">
        <v>1534</v>
      </c>
      <c r="I25" s="101"/>
      <c r="J25" s="101"/>
    </row>
    <row r="26" spans="1:10" s="95" customFormat="1" ht="21" customHeight="1">
      <c r="A26" s="101" t="s">
        <v>1455</v>
      </c>
      <c r="B26" s="101" t="s">
        <v>386</v>
      </c>
      <c r="C26" s="101" t="s">
        <v>414</v>
      </c>
      <c r="D26" s="98"/>
      <c r="E26" s="98"/>
      <c r="F26" s="98"/>
      <c r="G26" s="98" t="s">
        <v>315</v>
      </c>
      <c r="H26" s="101" t="s">
        <v>1096</v>
      </c>
      <c r="I26" s="101" t="s">
        <v>1421</v>
      </c>
      <c r="J26" s="98"/>
    </row>
    <row r="27" spans="1:11" s="95" customFormat="1" ht="21" customHeight="1">
      <c r="A27" s="101" t="s">
        <v>1455</v>
      </c>
      <c r="B27" s="101" t="s">
        <v>386</v>
      </c>
      <c r="C27" s="101" t="s">
        <v>414</v>
      </c>
      <c r="D27" s="98"/>
      <c r="E27" s="98"/>
      <c r="F27" s="98"/>
      <c r="G27" s="98">
        <v>0.9104166666666668</v>
      </c>
      <c r="H27" s="101"/>
      <c r="I27" s="101" t="s">
        <v>1534</v>
      </c>
      <c r="J27" s="98" t="s">
        <v>1144</v>
      </c>
      <c r="K27" s="126" t="s">
        <v>65</v>
      </c>
    </row>
    <row r="28" s="95" customFormat="1" ht="13.5">
      <c r="J28" s="96"/>
    </row>
    <row r="29" s="95" customFormat="1" ht="13.5">
      <c r="J29" s="96"/>
    </row>
    <row r="30" s="95" customFormat="1" ht="13.5">
      <c r="J30" s="96"/>
    </row>
    <row r="31" s="95" customFormat="1" ht="13.5">
      <c r="J31" s="96"/>
    </row>
    <row r="32" s="95" customFormat="1" ht="13.5">
      <c r="J32" s="96"/>
    </row>
    <row r="33" s="95" customFormat="1" ht="13.5">
      <c r="J33" s="96"/>
    </row>
    <row r="34" s="95" customFormat="1" ht="13.5">
      <c r="J34" s="96"/>
    </row>
    <row r="35" s="95" customFormat="1" ht="13.5">
      <c r="J35" s="96"/>
    </row>
    <row r="36" s="95" customFormat="1" ht="13.5">
      <c r="J36" s="96"/>
    </row>
    <row r="37" s="95" customFormat="1" ht="13.5">
      <c r="J37" s="96"/>
    </row>
    <row r="38" s="95" customFormat="1" ht="13.5">
      <c r="J38" s="96"/>
    </row>
    <row r="39" s="95" customFormat="1" ht="13.5">
      <c r="J39" s="96"/>
    </row>
    <row r="40" s="95" customFormat="1" ht="13.5">
      <c r="J40" s="96"/>
    </row>
    <row r="41" s="95" customFormat="1" ht="13.5">
      <c r="J41" s="96"/>
    </row>
    <row r="42" s="95" customFormat="1" ht="13.5">
      <c r="J42" s="96"/>
    </row>
    <row r="43" s="95" customFormat="1" ht="13.5">
      <c r="J43" s="96"/>
    </row>
    <row r="44" s="95" customFormat="1" ht="13.5">
      <c r="J44" s="96"/>
    </row>
    <row r="45" s="95" customFormat="1" ht="13.5">
      <c r="J45" s="96"/>
    </row>
    <row r="46" s="95" customFormat="1" ht="13.5">
      <c r="J46" s="96"/>
    </row>
    <row r="47" s="95" customFormat="1" ht="13.5">
      <c r="J47" s="96"/>
    </row>
    <row r="48" s="95" customFormat="1" ht="13.5">
      <c r="J48" s="96"/>
    </row>
    <row r="49" s="95" customFormat="1" ht="13.5">
      <c r="J49" s="96"/>
    </row>
    <row r="50" s="95" customFormat="1" ht="13.5">
      <c r="J50" s="96"/>
    </row>
    <row r="51" s="95" customFormat="1" ht="13.5">
      <c r="J51" s="96"/>
    </row>
    <row r="52" s="95" customFormat="1" ht="13.5">
      <c r="J52" s="96"/>
    </row>
    <row r="53" s="95" customFormat="1" ht="13.5">
      <c r="J53" s="96"/>
    </row>
    <row r="54" s="95" customFormat="1" ht="13.5">
      <c r="J54" s="96"/>
    </row>
    <row r="55" s="95" customFormat="1" ht="13.5">
      <c r="J55" s="96"/>
    </row>
    <row r="56" s="95" customFormat="1" ht="13.5">
      <c r="J56" s="96"/>
    </row>
    <row r="57" s="95" customFormat="1" ht="13.5">
      <c r="J57" s="96"/>
    </row>
    <row r="58" s="95" customFormat="1" ht="13.5">
      <c r="J58" s="96"/>
    </row>
    <row r="59" s="95" customFormat="1" ht="13.5">
      <c r="J59" s="96"/>
    </row>
    <row r="60" s="95" customFormat="1" ht="13.5">
      <c r="J60" s="96"/>
    </row>
    <row r="61" s="95" customFormat="1" ht="13.5">
      <c r="J61" s="96"/>
    </row>
    <row r="62" s="95" customFormat="1" ht="13.5">
      <c r="J62" s="96"/>
    </row>
    <row r="63" s="95" customFormat="1" ht="13.5">
      <c r="J63" s="96"/>
    </row>
    <row r="64" s="95" customFormat="1" ht="13.5">
      <c r="J64" s="96"/>
    </row>
    <row r="65" s="95" customFormat="1" ht="13.5">
      <c r="J65" s="96"/>
    </row>
    <row r="66" s="95" customFormat="1" ht="13.5">
      <c r="J66" s="96"/>
    </row>
    <row r="67" s="95" customFormat="1" ht="13.5">
      <c r="J67" s="96"/>
    </row>
    <row r="68" s="95" customFormat="1" ht="13.5">
      <c r="J68" s="96"/>
    </row>
    <row r="69" s="95" customFormat="1" ht="13.5">
      <c r="J69" s="96"/>
    </row>
    <row r="70" s="95" customFormat="1" ht="13.5">
      <c r="J70" s="96"/>
    </row>
    <row r="71" s="95" customFormat="1" ht="13.5">
      <c r="J71" s="96"/>
    </row>
    <row r="72" s="95" customFormat="1" ht="13.5">
      <c r="J72" s="96"/>
    </row>
    <row r="73" s="95" customFormat="1" ht="13.5">
      <c r="J73" s="96"/>
    </row>
    <row r="74" s="95" customFormat="1" ht="13.5">
      <c r="J74" s="96"/>
    </row>
    <row r="75" s="95" customFormat="1" ht="13.5">
      <c r="J75" s="96"/>
    </row>
    <row r="76" s="95" customFormat="1" ht="13.5">
      <c r="J76" s="96"/>
    </row>
    <row r="77" s="95" customFormat="1" ht="13.5">
      <c r="J77" s="96"/>
    </row>
    <row r="78" s="95" customFormat="1" ht="13.5">
      <c r="J78" s="96"/>
    </row>
    <row r="79" s="95" customFormat="1" ht="13.5">
      <c r="J79" s="96"/>
    </row>
    <row r="80" s="95" customFormat="1" ht="13.5">
      <c r="J80" s="96"/>
    </row>
    <row r="81" s="95" customFormat="1" ht="13.5">
      <c r="J81" s="96"/>
    </row>
    <row r="82" s="95" customFormat="1" ht="13.5">
      <c r="J82" s="96"/>
    </row>
    <row r="83" s="95" customFormat="1" ht="13.5">
      <c r="J83" s="96"/>
    </row>
    <row r="84" s="95" customFormat="1" ht="13.5">
      <c r="J84" s="96"/>
    </row>
    <row r="85" s="95" customFormat="1" ht="13.5">
      <c r="J85" s="96"/>
    </row>
    <row r="86" s="95" customFormat="1" ht="13.5">
      <c r="J86" s="96"/>
    </row>
    <row r="87" s="95" customFormat="1" ht="13.5">
      <c r="J87" s="96"/>
    </row>
    <row r="88" s="95" customFormat="1" ht="13.5">
      <c r="J88" s="96"/>
    </row>
    <row r="89" s="95" customFormat="1" ht="13.5">
      <c r="J89" s="96"/>
    </row>
    <row r="90" s="95" customFormat="1" ht="13.5">
      <c r="J90" s="96"/>
    </row>
    <row r="91" s="95" customFormat="1" ht="13.5">
      <c r="J91" s="96"/>
    </row>
    <row r="92" s="95" customFormat="1" ht="13.5">
      <c r="J92" s="96"/>
    </row>
    <row r="93" s="95" customFormat="1" ht="13.5">
      <c r="J93" s="96"/>
    </row>
    <row r="94" s="95" customFormat="1" ht="13.5">
      <c r="J94" s="96"/>
    </row>
    <row r="95" s="95" customFormat="1" ht="13.5">
      <c r="J95" s="96"/>
    </row>
    <row r="96" s="95" customFormat="1" ht="13.5">
      <c r="J96" s="96"/>
    </row>
    <row r="97" s="95" customFormat="1" ht="13.5">
      <c r="J97" s="96"/>
    </row>
    <row r="98" s="95" customFormat="1" ht="13.5">
      <c r="J98" s="96"/>
    </row>
    <row r="99" s="95" customFormat="1" ht="13.5">
      <c r="J99" s="96"/>
    </row>
    <row r="100" s="95" customFormat="1" ht="13.5">
      <c r="J100" s="96"/>
    </row>
    <row r="101" s="95" customFormat="1" ht="13.5">
      <c r="J101" s="96"/>
    </row>
    <row r="102" s="95" customFormat="1" ht="13.5">
      <c r="J102" s="96"/>
    </row>
    <row r="103" s="95" customFormat="1" ht="13.5">
      <c r="J103" s="96"/>
    </row>
    <row r="104" ht="13.5">
      <c r="A104" s="95"/>
    </row>
  </sheetData>
  <sheetProtection/>
  <mergeCells count="5">
    <mergeCell ref="A1:A4"/>
    <mergeCell ref="C1:I1"/>
    <mergeCell ref="C2:I2"/>
    <mergeCell ref="C3:I3"/>
    <mergeCell ref="C4:I4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85" zoomScaleNormal="85" zoomScalePageLayoutView="0" workbookViewId="0" topLeftCell="A1">
      <pane xSplit="1" ySplit="8" topLeftCell="B9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R7" sqref="R7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5" width="7.77734375" style="93" customWidth="1"/>
    <col min="6" max="6" width="8.10546875" style="93" customWidth="1"/>
    <col min="7" max="7" width="9.77734375" style="93" customWidth="1"/>
    <col min="8" max="9" width="6.6640625" style="93" bestFit="1" customWidth="1"/>
    <col min="10" max="10" width="6.6640625" style="93" customWidth="1"/>
    <col min="11" max="11" width="6.88671875" style="93" bestFit="1" customWidth="1"/>
    <col min="12" max="12" width="8.6640625" style="93" bestFit="1" customWidth="1"/>
    <col min="13" max="14" width="8.6640625" style="93" customWidth="1"/>
    <col min="15" max="16" width="6.77734375" style="93" customWidth="1"/>
    <col min="17" max="17" width="6.99609375" style="93" customWidth="1"/>
    <col min="18" max="38" width="6.77734375" style="93" customWidth="1"/>
    <col min="39" max="16384" width="8.88671875" style="93" customWidth="1"/>
  </cols>
  <sheetData>
    <row r="1" spans="1:11" s="121" customFormat="1" ht="23.25" customHeight="1" hidden="1">
      <c r="A1" s="733" t="s">
        <v>342</v>
      </c>
      <c r="B1" s="666"/>
      <c r="C1" s="141" t="s">
        <v>358</v>
      </c>
      <c r="D1" s="744" t="s">
        <v>15</v>
      </c>
      <c r="E1" s="745"/>
      <c r="F1" s="745"/>
      <c r="G1" s="745"/>
      <c r="H1" s="745"/>
      <c r="I1" s="745"/>
      <c r="J1" s="745"/>
      <c r="K1" s="745"/>
    </row>
    <row r="2" spans="1:18" s="105" customFormat="1" ht="23.25" customHeight="1">
      <c r="A2" s="734"/>
      <c r="B2" s="140" t="s">
        <v>367</v>
      </c>
      <c r="C2" s="747" t="s">
        <v>1033</v>
      </c>
      <c r="D2" s="748"/>
      <c r="E2" s="748"/>
      <c r="F2" s="748"/>
      <c r="G2" s="748"/>
      <c r="H2" s="748"/>
      <c r="I2" s="748"/>
      <c r="J2" s="748"/>
      <c r="P2" s="732"/>
      <c r="Q2" s="732"/>
      <c r="R2" s="732"/>
    </row>
    <row r="3" spans="1:10" s="105" customFormat="1" ht="23.25" customHeight="1">
      <c r="A3" s="734"/>
      <c r="B3" s="139" t="s">
        <v>373</v>
      </c>
      <c r="C3" s="750" t="s">
        <v>1031</v>
      </c>
      <c r="D3" s="751"/>
      <c r="E3" s="751"/>
      <c r="F3" s="751"/>
      <c r="G3" s="751"/>
      <c r="H3" s="751"/>
      <c r="I3" s="751"/>
      <c r="J3" s="751"/>
    </row>
    <row r="4" spans="1:10" s="105" customFormat="1" ht="23.25" customHeight="1" thickBo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</row>
    <row r="5" spans="1:14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  <c r="N5" s="198"/>
    </row>
    <row r="6" spans="1:14" s="105" customFormat="1" ht="23.25" customHeight="1">
      <c r="A6" s="153" t="s">
        <v>1150</v>
      </c>
      <c r="B6" s="153"/>
      <c r="C6" s="110"/>
      <c r="D6" s="106"/>
      <c r="E6" s="106"/>
      <c r="F6" s="106"/>
      <c r="G6" s="106"/>
      <c r="H6" s="106"/>
      <c r="I6" s="106"/>
      <c r="J6" s="106"/>
      <c r="K6" s="106"/>
      <c r="N6" s="105" t="s">
        <v>2229</v>
      </c>
    </row>
    <row r="7" spans="1:11" s="105" customFormat="1" ht="23.25" customHeight="1" thickBot="1">
      <c r="A7" s="153"/>
      <c r="B7" s="153"/>
      <c r="C7" s="110"/>
      <c r="D7" s="106"/>
      <c r="E7" s="106" t="s">
        <v>1548</v>
      </c>
      <c r="F7" s="106"/>
      <c r="G7" s="106"/>
      <c r="H7" s="106"/>
      <c r="I7" s="106" t="s">
        <v>1546</v>
      </c>
      <c r="J7" s="106"/>
      <c r="K7" s="106"/>
    </row>
    <row r="8" spans="1:15" ht="21" customHeight="1">
      <c r="A8" s="197" t="s">
        <v>348</v>
      </c>
      <c r="B8" s="560" t="s">
        <v>1550</v>
      </c>
      <c r="C8" s="195" t="s">
        <v>332</v>
      </c>
      <c r="D8" s="195" t="s">
        <v>353</v>
      </c>
      <c r="E8" s="196" t="s">
        <v>386</v>
      </c>
      <c r="F8" s="196" t="s">
        <v>362</v>
      </c>
      <c r="G8" s="558" t="s">
        <v>1727</v>
      </c>
      <c r="H8" s="558" t="s">
        <v>1108</v>
      </c>
      <c r="I8" s="559" t="s">
        <v>1109</v>
      </c>
      <c r="J8" s="560" t="s">
        <v>409</v>
      </c>
      <c r="K8" s="195" t="s">
        <v>1104</v>
      </c>
      <c r="L8" s="195" t="s">
        <v>1108</v>
      </c>
      <c r="M8" s="195" t="s">
        <v>1727</v>
      </c>
      <c r="N8" s="195" t="s">
        <v>301</v>
      </c>
      <c r="O8" s="194" t="s">
        <v>386</v>
      </c>
    </row>
    <row r="9" spans="1:17" s="95" customFormat="1" ht="21" customHeight="1">
      <c r="A9" s="193" t="s">
        <v>1077</v>
      </c>
      <c r="B9" s="174" t="s">
        <v>1560</v>
      </c>
      <c r="C9" s="101" t="s">
        <v>386</v>
      </c>
      <c r="D9" s="101" t="s">
        <v>409</v>
      </c>
      <c r="E9" s="101"/>
      <c r="F9" s="101"/>
      <c r="G9" s="192"/>
      <c r="H9" s="192"/>
      <c r="I9" s="561"/>
      <c r="J9" s="562" t="s">
        <v>1080</v>
      </c>
      <c r="K9" s="101"/>
      <c r="L9" s="98">
        <v>0.2777777777777778</v>
      </c>
      <c r="M9" s="98"/>
      <c r="N9" s="98">
        <v>0.29791666666666666</v>
      </c>
      <c r="O9" s="563"/>
      <c r="P9" s="191" t="s">
        <v>563</v>
      </c>
      <c r="Q9" s="126" t="s">
        <v>9</v>
      </c>
    </row>
    <row r="10" spans="1:15" s="95" customFormat="1" ht="21" customHeight="1">
      <c r="A10" s="193" t="s">
        <v>1451</v>
      </c>
      <c r="B10" s="174" t="s">
        <v>1554</v>
      </c>
      <c r="C10" s="101" t="s">
        <v>386</v>
      </c>
      <c r="D10" s="101" t="s">
        <v>1109</v>
      </c>
      <c r="E10" s="329"/>
      <c r="F10" s="329"/>
      <c r="G10" s="677"/>
      <c r="H10" s="564"/>
      <c r="I10" s="565">
        <v>0.2847222222222222</v>
      </c>
      <c r="J10" s="565"/>
      <c r="K10" s="299" t="s">
        <v>1535</v>
      </c>
      <c r="L10" s="565">
        <v>0.2972222222222222</v>
      </c>
      <c r="M10" s="565"/>
      <c r="N10" s="231">
        <v>0.31805555555555554</v>
      </c>
      <c r="O10" s="566" t="s">
        <v>1535</v>
      </c>
    </row>
    <row r="11" spans="1:15" s="95" customFormat="1" ht="21" customHeight="1">
      <c r="A11" s="193" t="s">
        <v>1453</v>
      </c>
      <c r="B11" s="174" t="s">
        <v>1555</v>
      </c>
      <c r="C11" s="101" t="s">
        <v>386</v>
      </c>
      <c r="D11" s="101" t="s">
        <v>409</v>
      </c>
      <c r="E11" s="98">
        <v>0.2881944444444445</v>
      </c>
      <c r="F11" s="98">
        <v>0.29444444444444445</v>
      </c>
      <c r="G11" s="341"/>
      <c r="H11" s="341">
        <v>0.31180555555555556</v>
      </c>
      <c r="I11" s="293"/>
      <c r="J11" s="212">
        <v>0.32569444444444445</v>
      </c>
      <c r="K11" s="101"/>
      <c r="L11" s="98">
        <v>0.33125</v>
      </c>
      <c r="M11" s="98"/>
      <c r="N11" s="98">
        <v>0.3520833333333333</v>
      </c>
      <c r="O11" s="567" t="s">
        <v>1534</v>
      </c>
    </row>
    <row r="12" spans="1:15" s="95" customFormat="1" ht="21" customHeight="1">
      <c r="A12" s="193" t="s">
        <v>1438</v>
      </c>
      <c r="B12" s="174" t="s">
        <v>1552</v>
      </c>
      <c r="C12" s="101" t="s">
        <v>386</v>
      </c>
      <c r="D12" s="101" t="s">
        <v>1104</v>
      </c>
      <c r="E12" s="231">
        <v>0.3298611111111111</v>
      </c>
      <c r="F12" s="231">
        <v>0.3361111111111111</v>
      </c>
      <c r="G12" s="346"/>
      <c r="H12" s="346">
        <v>0.3534722222222222</v>
      </c>
      <c r="I12" s="373"/>
      <c r="J12" s="338"/>
      <c r="K12" s="231">
        <v>0.36944444444444446</v>
      </c>
      <c r="L12" s="231">
        <v>0.3729166666666666</v>
      </c>
      <c r="M12" s="231"/>
      <c r="N12" s="231">
        <v>0.39375</v>
      </c>
      <c r="O12" s="566" t="s">
        <v>1535</v>
      </c>
    </row>
    <row r="13" spans="1:15" s="95" customFormat="1" ht="21" customHeight="1">
      <c r="A13" s="193" t="s">
        <v>1451</v>
      </c>
      <c r="B13" s="174" t="s">
        <v>1555</v>
      </c>
      <c r="C13" s="101" t="s">
        <v>386</v>
      </c>
      <c r="D13" s="101" t="s">
        <v>1109</v>
      </c>
      <c r="E13" s="98">
        <v>0.3638888888888889</v>
      </c>
      <c r="F13" s="98">
        <v>0.37013888888888885</v>
      </c>
      <c r="G13" s="341"/>
      <c r="H13" s="341">
        <v>0.3875</v>
      </c>
      <c r="I13" s="292" t="s">
        <v>1098</v>
      </c>
      <c r="J13" s="174"/>
      <c r="K13" s="134" t="s">
        <v>1534</v>
      </c>
      <c r="L13" s="98">
        <v>0.4166666666666667</v>
      </c>
      <c r="M13" s="98"/>
      <c r="N13" s="98">
        <v>0.4375</v>
      </c>
      <c r="O13" s="567" t="s">
        <v>1534</v>
      </c>
    </row>
    <row r="14" spans="1:15" s="95" customFormat="1" ht="30.75" customHeight="1">
      <c r="A14" s="193" t="s">
        <v>1453</v>
      </c>
      <c r="B14" s="174" t="s">
        <v>1554</v>
      </c>
      <c r="C14" s="101" t="s">
        <v>386</v>
      </c>
      <c r="D14" s="101" t="s">
        <v>409</v>
      </c>
      <c r="E14" s="231">
        <v>0.4055555555555555</v>
      </c>
      <c r="F14" s="231">
        <v>0.41180555555555554</v>
      </c>
      <c r="G14" s="346"/>
      <c r="H14" s="346">
        <v>0.4291666666666667</v>
      </c>
      <c r="I14" s="568"/>
      <c r="J14" s="565">
        <v>0.43263888888888885</v>
      </c>
      <c r="K14" s="232"/>
      <c r="L14" s="231" t="s">
        <v>1604</v>
      </c>
      <c r="M14" s="231" t="s">
        <v>1729</v>
      </c>
      <c r="N14" s="574" t="s">
        <v>999</v>
      </c>
      <c r="O14" s="566" t="s">
        <v>1535</v>
      </c>
    </row>
    <row r="15" spans="1:15" s="95" customFormat="1" ht="21" customHeight="1">
      <c r="A15" s="193" t="s">
        <v>1453</v>
      </c>
      <c r="B15" s="174" t="s">
        <v>1555</v>
      </c>
      <c r="C15" s="101" t="s">
        <v>386</v>
      </c>
      <c r="D15" s="101" t="s">
        <v>409</v>
      </c>
      <c r="E15" s="98">
        <v>0.44930555555555557</v>
      </c>
      <c r="F15" s="98">
        <v>0.45555555555555555</v>
      </c>
      <c r="G15" s="341"/>
      <c r="H15" s="341">
        <v>0.47291666666666665</v>
      </c>
      <c r="I15" s="292"/>
      <c r="J15" s="174" t="s">
        <v>666</v>
      </c>
      <c r="K15" s="98"/>
      <c r="L15" s="98" t="s">
        <v>1534</v>
      </c>
      <c r="M15" s="98"/>
      <c r="N15" s="98">
        <v>0.5180555555555556</v>
      </c>
      <c r="O15" s="567" t="s">
        <v>1534</v>
      </c>
    </row>
    <row r="16" spans="1:15" s="95" customFormat="1" ht="21" customHeight="1">
      <c r="A16" s="193" t="s">
        <v>1438</v>
      </c>
      <c r="B16" s="174" t="s">
        <v>1554</v>
      </c>
      <c r="C16" s="101" t="s">
        <v>386</v>
      </c>
      <c r="D16" s="101" t="s">
        <v>1104</v>
      </c>
      <c r="E16" s="231">
        <v>0.48125</v>
      </c>
      <c r="F16" s="231">
        <v>0.4875</v>
      </c>
      <c r="G16" s="346"/>
      <c r="H16" s="346">
        <v>0.5048611111111111</v>
      </c>
      <c r="I16" s="568"/>
      <c r="J16" s="565"/>
      <c r="K16" s="232" t="s">
        <v>646</v>
      </c>
      <c r="L16" s="231">
        <v>0.5243055555555556</v>
      </c>
      <c r="M16" s="231"/>
      <c r="N16" s="231">
        <v>0.545138888888889</v>
      </c>
      <c r="O16" s="566" t="s">
        <v>1535</v>
      </c>
    </row>
    <row r="17" spans="1:15" s="95" customFormat="1" ht="21" customHeight="1">
      <c r="A17" s="193" t="s">
        <v>1438</v>
      </c>
      <c r="B17" s="174" t="s">
        <v>1555</v>
      </c>
      <c r="C17" s="101" t="s">
        <v>386</v>
      </c>
      <c r="D17" s="101" t="s">
        <v>1104</v>
      </c>
      <c r="E17" s="98">
        <v>0.5298611111111111</v>
      </c>
      <c r="F17" s="98">
        <v>0.5361111111111111</v>
      </c>
      <c r="G17" s="341"/>
      <c r="H17" s="341">
        <v>0.5534722222222223</v>
      </c>
      <c r="I17" s="292"/>
      <c r="J17" s="174"/>
      <c r="K17" s="98">
        <v>0.5701388888888889</v>
      </c>
      <c r="L17" s="98">
        <v>0.5736111111111112</v>
      </c>
      <c r="M17" s="98"/>
      <c r="N17" s="98">
        <v>0.5944444444444444</v>
      </c>
      <c r="O17" s="567" t="s">
        <v>1534</v>
      </c>
    </row>
    <row r="18" spans="1:15" s="95" customFormat="1" ht="21" customHeight="1">
      <c r="A18" s="193" t="s">
        <v>1438</v>
      </c>
      <c r="B18" s="174" t="s">
        <v>1554</v>
      </c>
      <c r="C18" s="101" t="s">
        <v>386</v>
      </c>
      <c r="D18" s="101" t="s">
        <v>1104</v>
      </c>
      <c r="E18" s="231">
        <v>0.5569444444444445</v>
      </c>
      <c r="F18" s="231">
        <v>0.5631944444444444</v>
      </c>
      <c r="G18" s="346"/>
      <c r="H18" s="346">
        <v>0.5805555555555556</v>
      </c>
      <c r="I18" s="373"/>
      <c r="J18" s="338"/>
      <c r="K18" s="231">
        <v>0.5965277777777778</v>
      </c>
      <c r="L18" s="231">
        <v>0.6</v>
      </c>
      <c r="M18" s="231"/>
      <c r="N18" s="231">
        <v>0.6208333333333333</v>
      </c>
      <c r="O18" s="566" t="s">
        <v>1535</v>
      </c>
    </row>
    <row r="19" spans="1:15" s="95" customFormat="1" ht="21" customHeight="1">
      <c r="A19" s="193" t="s">
        <v>1438</v>
      </c>
      <c r="B19" s="174" t="s">
        <v>1555</v>
      </c>
      <c r="C19" s="101" t="s">
        <v>386</v>
      </c>
      <c r="D19" s="101" t="s">
        <v>1104</v>
      </c>
      <c r="E19" s="98">
        <v>0.6062500000000001</v>
      </c>
      <c r="F19" s="98">
        <v>0.6124999999999999</v>
      </c>
      <c r="G19" s="341"/>
      <c r="H19" s="341">
        <v>0.6298611111111111</v>
      </c>
      <c r="I19" s="292"/>
      <c r="J19" s="174"/>
      <c r="K19" s="98">
        <v>0.6458333333333334</v>
      </c>
      <c r="L19" s="98">
        <v>0.6493055555555556</v>
      </c>
      <c r="M19" s="98"/>
      <c r="N19" s="98">
        <v>0.6701388888888888</v>
      </c>
      <c r="O19" s="567" t="s">
        <v>1534</v>
      </c>
    </row>
    <row r="20" spans="1:15" s="95" customFormat="1" ht="21" customHeight="1">
      <c r="A20" s="193" t="s">
        <v>1453</v>
      </c>
      <c r="B20" s="174" t="s">
        <v>1554</v>
      </c>
      <c r="C20" s="101" t="s">
        <v>386</v>
      </c>
      <c r="D20" s="101" t="s">
        <v>409</v>
      </c>
      <c r="E20" s="231">
        <v>0.6326388888888889</v>
      </c>
      <c r="F20" s="231">
        <v>0.638888888888889</v>
      </c>
      <c r="G20" s="346"/>
      <c r="H20" s="346">
        <v>0.65625</v>
      </c>
      <c r="I20" s="373"/>
      <c r="J20" s="338" t="s">
        <v>921</v>
      </c>
      <c r="K20" s="231"/>
      <c r="L20" s="231">
        <v>0.6756944444444444</v>
      </c>
      <c r="M20" s="231"/>
      <c r="N20" s="231">
        <v>0.6965277777777777</v>
      </c>
      <c r="O20" s="566" t="s">
        <v>1535</v>
      </c>
    </row>
    <row r="21" spans="1:15" s="95" customFormat="1" ht="29.25" customHeight="1">
      <c r="A21" s="193" t="s">
        <v>1438</v>
      </c>
      <c r="B21" s="174" t="s">
        <v>1555</v>
      </c>
      <c r="C21" s="101" t="s">
        <v>386</v>
      </c>
      <c r="D21" s="101" t="s">
        <v>1104</v>
      </c>
      <c r="E21" s="98">
        <v>0.6819444444444445</v>
      </c>
      <c r="F21" s="98">
        <v>0.6881944444444444</v>
      </c>
      <c r="G21" s="341"/>
      <c r="H21" s="341">
        <v>0.7055555555555556</v>
      </c>
      <c r="I21" s="292"/>
      <c r="J21" s="174"/>
      <c r="K21" s="98">
        <v>0.7111111111111111</v>
      </c>
      <c r="L21" s="98" t="s">
        <v>1534</v>
      </c>
      <c r="M21" s="98"/>
      <c r="N21" s="573" t="s">
        <v>998</v>
      </c>
      <c r="O21" s="567" t="s">
        <v>1534</v>
      </c>
    </row>
    <row r="22" spans="1:15" s="95" customFormat="1" ht="26.25" customHeight="1">
      <c r="A22" s="193" t="s">
        <v>1438</v>
      </c>
      <c r="B22" s="174" t="s">
        <v>1554</v>
      </c>
      <c r="C22" s="101" t="s">
        <v>386</v>
      </c>
      <c r="D22" s="101" t="s">
        <v>1104</v>
      </c>
      <c r="E22" s="231">
        <v>0.7083333333333334</v>
      </c>
      <c r="F22" s="231">
        <v>0.7145833333333332</v>
      </c>
      <c r="G22" s="346"/>
      <c r="H22" s="346">
        <v>0.7319444444444444</v>
      </c>
      <c r="I22" s="568"/>
      <c r="J22" s="565"/>
      <c r="K22" s="232" t="s">
        <v>481</v>
      </c>
      <c r="L22" s="231" t="s">
        <v>1535</v>
      </c>
      <c r="M22" s="231"/>
      <c r="N22" s="574" t="s">
        <v>986</v>
      </c>
      <c r="O22" s="566" t="s">
        <v>1535</v>
      </c>
    </row>
    <row r="23" spans="1:15" s="95" customFormat="1" ht="21" customHeight="1">
      <c r="A23" s="193" t="s">
        <v>1438</v>
      </c>
      <c r="B23" s="174" t="s">
        <v>1555</v>
      </c>
      <c r="C23" s="101" t="s">
        <v>386</v>
      </c>
      <c r="D23" s="101" t="s">
        <v>1104</v>
      </c>
      <c r="E23" s="98">
        <v>0.7576388888888889</v>
      </c>
      <c r="F23" s="98">
        <v>0.7638888888888888</v>
      </c>
      <c r="G23" s="341"/>
      <c r="H23" s="341">
        <v>0.78125</v>
      </c>
      <c r="I23" s="292"/>
      <c r="J23" s="174"/>
      <c r="K23" s="134" t="s">
        <v>1110</v>
      </c>
      <c r="L23" s="98">
        <v>0.8006944444444444</v>
      </c>
      <c r="M23" s="98"/>
      <c r="N23" s="98">
        <v>0.8215277777777777</v>
      </c>
      <c r="O23" s="567" t="s">
        <v>1534</v>
      </c>
    </row>
    <row r="24" spans="1:15" s="95" customFormat="1" ht="21" customHeight="1">
      <c r="A24" s="193" t="s">
        <v>1451</v>
      </c>
      <c r="B24" s="174" t="s">
        <v>1554</v>
      </c>
      <c r="C24" s="101" t="s">
        <v>386</v>
      </c>
      <c r="D24" s="101" t="s">
        <v>1109</v>
      </c>
      <c r="E24" s="231">
        <v>0.7840277777777778</v>
      </c>
      <c r="F24" s="231">
        <v>0.7902777777777777</v>
      </c>
      <c r="G24" s="231" t="s">
        <v>1728</v>
      </c>
      <c r="H24" s="346">
        <v>0.8076388888888889</v>
      </c>
      <c r="I24" s="373" t="s">
        <v>1111</v>
      </c>
      <c r="J24" s="299"/>
      <c r="K24" s="299" t="s">
        <v>1535</v>
      </c>
      <c r="L24" s="231" t="s">
        <v>1078</v>
      </c>
      <c r="M24" s="231"/>
      <c r="N24" s="231">
        <v>0.8548611111111111</v>
      </c>
      <c r="O24" s="566" t="s">
        <v>1535</v>
      </c>
    </row>
    <row r="25" spans="1:15" s="95" customFormat="1" ht="21" customHeight="1">
      <c r="A25" s="193" t="s">
        <v>1453</v>
      </c>
      <c r="B25" s="174" t="s">
        <v>1555</v>
      </c>
      <c r="C25" s="101" t="s">
        <v>386</v>
      </c>
      <c r="D25" s="101" t="s">
        <v>409</v>
      </c>
      <c r="E25" s="98">
        <v>0.8333333333333334</v>
      </c>
      <c r="F25" s="98">
        <v>0.8395833333333332</v>
      </c>
      <c r="G25" s="341"/>
      <c r="H25" s="341">
        <v>0.8569444444444444</v>
      </c>
      <c r="I25" s="292"/>
      <c r="J25" s="174" t="s">
        <v>1382</v>
      </c>
      <c r="K25" s="98"/>
      <c r="L25" s="98" t="s">
        <v>1079</v>
      </c>
      <c r="M25" s="98"/>
      <c r="N25" s="98">
        <v>0.8958333333333334</v>
      </c>
      <c r="O25" s="567" t="s">
        <v>1534</v>
      </c>
    </row>
    <row r="26" spans="1:15" s="95" customFormat="1" ht="21" customHeight="1">
      <c r="A26" s="193" t="s">
        <v>1438</v>
      </c>
      <c r="B26" s="174" t="s">
        <v>1554</v>
      </c>
      <c r="C26" s="101" t="s">
        <v>386</v>
      </c>
      <c r="D26" s="101" t="s">
        <v>1104</v>
      </c>
      <c r="E26" s="231">
        <v>0.8666666666666667</v>
      </c>
      <c r="F26" s="231">
        <v>0.8729166666666667</v>
      </c>
      <c r="G26" s="346"/>
      <c r="H26" s="346">
        <v>0.8902777777777778</v>
      </c>
      <c r="I26" s="373"/>
      <c r="J26" s="338"/>
      <c r="K26" s="299" t="s">
        <v>1417</v>
      </c>
      <c r="L26" s="231">
        <v>0.8993055555555555</v>
      </c>
      <c r="M26" s="231"/>
      <c r="N26" s="231" t="s">
        <v>317</v>
      </c>
      <c r="O26" s="566"/>
    </row>
    <row r="27" spans="1:15" s="95" customFormat="1" ht="21" customHeight="1">
      <c r="A27" s="193" t="s">
        <v>1438</v>
      </c>
      <c r="B27" s="174" t="s">
        <v>1555</v>
      </c>
      <c r="C27" s="101" t="s">
        <v>386</v>
      </c>
      <c r="D27" s="101" t="s">
        <v>1104</v>
      </c>
      <c r="E27" s="98">
        <v>0.907638888888889</v>
      </c>
      <c r="F27" s="98">
        <v>0.9138888888888889</v>
      </c>
      <c r="G27" s="341"/>
      <c r="H27" s="341">
        <v>0.93125</v>
      </c>
      <c r="I27" s="292"/>
      <c r="J27" s="174"/>
      <c r="K27" s="98" t="s">
        <v>315</v>
      </c>
      <c r="L27" s="98"/>
      <c r="M27" s="98"/>
      <c r="N27" s="98"/>
      <c r="O27" s="567"/>
    </row>
    <row r="28" spans="3:16" s="95" customFormat="1" ht="13.5">
      <c r="C28" s="126" t="s">
        <v>139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="95" customFormat="1" ht="13.5">
      <c r="C29" s="126"/>
    </row>
    <row r="30" s="95" customFormat="1" ht="13.5">
      <c r="C30" s="126" t="s">
        <v>1730</v>
      </c>
    </row>
    <row r="31" s="95" customFormat="1" ht="13.5"/>
    <row r="32" s="95" customFormat="1" ht="13.5">
      <c r="C32" s="126" t="s">
        <v>1928</v>
      </c>
    </row>
    <row r="33" s="95" customFormat="1" ht="13.5"/>
    <row r="34" s="95" customFormat="1" ht="13.5"/>
    <row r="35" s="95" customFormat="1" ht="13.5"/>
    <row r="36" s="95" customFormat="1" ht="13.5"/>
    <row r="37" s="95" customFormat="1" ht="13.5"/>
    <row r="38" s="95" customFormat="1" ht="13.5"/>
    <row r="39" s="95" customFormat="1" ht="13.5"/>
    <row r="40" s="95" customFormat="1" ht="13.5"/>
    <row r="41" s="95" customFormat="1" ht="13.5"/>
    <row r="42" s="95" customFormat="1" ht="13.5"/>
    <row r="43" s="95" customFormat="1" ht="13.5"/>
    <row r="44" s="95" customFormat="1" ht="13.5"/>
    <row r="45" s="95" customFormat="1" ht="13.5"/>
    <row r="46" s="95" customFormat="1" ht="13.5"/>
    <row r="47" s="95" customFormat="1" ht="13.5"/>
    <row r="48" s="95" customFormat="1" ht="13.5"/>
    <row r="49" s="95" customFormat="1" ht="13.5"/>
    <row r="50" s="95" customFormat="1" ht="13.5"/>
    <row r="51" s="95" customFormat="1" ht="13.5"/>
    <row r="52" s="95" customFormat="1" ht="13.5"/>
    <row r="53" s="95" customFormat="1" ht="13.5"/>
    <row r="54" s="95" customFormat="1" ht="13.5"/>
    <row r="55" s="95" customFormat="1" ht="13.5"/>
    <row r="56" s="95" customFormat="1" ht="13.5"/>
    <row r="57" s="95" customFormat="1" ht="13.5"/>
    <row r="58" s="95" customFormat="1" ht="13.5"/>
    <row r="59" s="95" customFormat="1" ht="13.5"/>
    <row r="60" s="95" customFormat="1" ht="13.5"/>
    <row r="61" s="95" customFormat="1" ht="13.5"/>
    <row r="62" s="95" customFormat="1" ht="13.5"/>
    <row r="63" s="95" customFormat="1" ht="13.5"/>
    <row r="64" s="95" customFormat="1" ht="13.5"/>
    <row r="65" s="95" customFormat="1" ht="13.5"/>
    <row r="66" s="95" customFormat="1" ht="13.5"/>
    <row r="67" s="95" customFormat="1" ht="13.5"/>
    <row r="68" s="95" customFormat="1" ht="13.5"/>
    <row r="69" s="95" customFormat="1" ht="13.5"/>
    <row r="70" s="95" customFormat="1" ht="13.5"/>
    <row r="71" s="95" customFormat="1" ht="13.5"/>
    <row r="72" s="95" customFormat="1" ht="13.5"/>
    <row r="73" s="95" customFormat="1" ht="13.5"/>
    <row r="74" s="95" customFormat="1" ht="13.5"/>
    <row r="75" s="95" customFormat="1" ht="13.5"/>
    <row r="76" s="95" customFormat="1" ht="13.5"/>
    <row r="77" s="95" customFormat="1" ht="13.5"/>
    <row r="78" s="95" customFormat="1" ht="13.5"/>
    <row r="79" s="95" customFormat="1" ht="13.5"/>
    <row r="80" s="95" customFormat="1" ht="13.5"/>
    <row r="81" s="95" customFormat="1" ht="13.5"/>
    <row r="82" s="95" customFormat="1" ht="13.5"/>
    <row r="83" s="95" customFormat="1" ht="13.5"/>
    <row r="84" s="95" customFormat="1" ht="13.5"/>
    <row r="85" s="95" customFormat="1" ht="13.5"/>
    <row r="86" s="95" customFormat="1" ht="13.5"/>
    <row r="87" s="95" customFormat="1" ht="13.5"/>
    <row r="88" s="95" customFormat="1" ht="13.5"/>
    <row r="89" s="95" customFormat="1" ht="13.5"/>
    <row r="90" s="95" customFormat="1" ht="13.5"/>
    <row r="91" s="95" customFormat="1" ht="13.5"/>
    <row r="92" s="95" customFormat="1" ht="13.5"/>
    <row r="93" s="95" customFormat="1" ht="13.5"/>
    <row r="94" s="95" customFormat="1" ht="13.5"/>
  </sheetData>
  <sheetProtection/>
  <mergeCells count="6">
    <mergeCell ref="A1:A4"/>
    <mergeCell ref="D1:K1"/>
    <mergeCell ref="C2:J2"/>
    <mergeCell ref="P2:R2"/>
    <mergeCell ref="C3:J3"/>
    <mergeCell ref="C4:J4"/>
  </mergeCells>
  <printOptions/>
  <pageMargins left="0.551111102104187" right="0.551111102104187" top="0.3936111032962799" bottom="0.2361111044883728" header="0.511805534362793" footer="0.2361111044883728"/>
  <pageSetup fitToHeight="1" fitToWidth="1" horizontalDpi="600" verticalDpi="600" orientation="landscape" paperSize="9" scale="97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zoomScale="98" zoomScaleNormal="98"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R4" sqref="R4"/>
    </sheetView>
  </sheetViews>
  <sheetFormatPr defaultColWidth="8.88671875" defaultRowHeight="13.5"/>
  <cols>
    <col min="1" max="1" width="5.4453125" style="93" customWidth="1"/>
    <col min="2" max="2" width="8.4453125" style="93" bestFit="1" customWidth="1"/>
    <col min="3" max="3" width="9.88671875" style="93" customWidth="1"/>
    <col min="4" max="4" width="8.4453125" style="93" customWidth="1"/>
    <col min="5" max="8" width="6.77734375" style="93" customWidth="1"/>
    <col min="9" max="9" width="5.6640625" style="93" customWidth="1"/>
    <col min="10" max="10" width="5.21484375" style="93" customWidth="1"/>
    <col min="11" max="11" width="3.99609375" style="93" customWidth="1"/>
    <col min="12" max="12" width="5.6640625" style="93" customWidth="1"/>
    <col min="13" max="13" width="5.88671875" style="93" customWidth="1"/>
    <col min="14" max="14" width="5.3359375" style="93" customWidth="1"/>
    <col min="15" max="17" width="6.77734375" style="93" customWidth="1"/>
    <col min="18" max="18" width="5.6640625" style="93" customWidth="1"/>
    <col min="19" max="19" width="4.88671875" style="93" customWidth="1"/>
    <col min="20" max="20" width="9.3359375" style="93" customWidth="1"/>
    <col min="21" max="31" width="6.77734375" style="93" customWidth="1"/>
    <col min="32" max="16384" width="8.88671875" style="93" customWidth="1"/>
  </cols>
  <sheetData>
    <row r="1" spans="1:17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O1" s="732"/>
      <c r="P1" s="732"/>
      <c r="Q1" s="732"/>
    </row>
    <row r="2" spans="1:15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  <c r="O2" s="105" t="s">
        <v>2229</v>
      </c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</row>
    <row r="6" spans="1:9" s="105" customFormat="1" ht="23.25" customHeight="1">
      <c r="A6" s="153" t="s">
        <v>577</v>
      </c>
      <c r="B6" s="110"/>
      <c r="C6" s="106"/>
      <c r="D6" s="106"/>
      <c r="E6" s="106"/>
      <c r="F6" s="106"/>
      <c r="G6" s="106"/>
      <c r="H6" s="106"/>
      <c r="I6" s="106"/>
    </row>
    <row r="7" spans="1:14" s="105" customFormat="1" ht="15.75" customHeight="1">
      <c r="A7" s="278"/>
      <c r="B7" s="108"/>
      <c r="C7" s="175"/>
      <c r="D7" s="164" t="s">
        <v>1548</v>
      </c>
      <c r="E7" s="175"/>
      <c r="F7" s="164"/>
      <c r="G7" s="164"/>
      <c r="H7" s="164"/>
      <c r="I7" s="164"/>
      <c r="J7" s="175"/>
      <c r="K7" s="190"/>
      <c r="L7" s="190" t="s">
        <v>1547</v>
      </c>
      <c r="M7" s="190"/>
      <c r="N7" s="190"/>
    </row>
    <row r="8" spans="1:20" ht="19.5" customHeight="1">
      <c r="A8" s="279" t="s">
        <v>350</v>
      </c>
      <c r="B8" s="279" t="s">
        <v>334</v>
      </c>
      <c r="C8" s="279" t="s">
        <v>355</v>
      </c>
      <c r="D8" s="280" t="s">
        <v>303</v>
      </c>
      <c r="E8" s="280" t="s">
        <v>363</v>
      </c>
      <c r="F8" s="280" t="s">
        <v>380</v>
      </c>
      <c r="G8" s="280" t="s">
        <v>447</v>
      </c>
      <c r="H8" s="280" t="s">
        <v>474</v>
      </c>
      <c r="I8" s="280" t="s">
        <v>488</v>
      </c>
      <c r="J8" s="280" t="s">
        <v>478</v>
      </c>
      <c r="K8" s="280" t="s">
        <v>504</v>
      </c>
      <c r="L8" s="279" t="s">
        <v>504</v>
      </c>
      <c r="M8" s="279" t="s">
        <v>478</v>
      </c>
      <c r="N8" s="279" t="s">
        <v>488</v>
      </c>
      <c r="O8" s="279" t="s">
        <v>474</v>
      </c>
      <c r="P8" s="279" t="s">
        <v>447</v>
      </c>
      <c r="Q8" s="279" t="s">
        <v>380</v>
      </c>
      <c r="R8" s="279" t="s">
        <v>363</v>
      </c>
      <c r="S8" s="279" t="s">
        <v>303</v>
      </c>
      <c r="T8" s="281"/>
    </row>
    <row r="9" spans="1:20" s="95" customFormat="1" ht="17.25" customHeight="1">
      <c r="A9" s="221" t="s">
        <v>1440</v>
      </c>
      <c r="B9" s="221" t="s">
        <v>303</v>
      </c>
      <c r="C9" s="221" t="s">
        <v>504</v>
      </c>
      <c r="D9" s="221"/>
      <c r="E9" s="221"/>
      <c r="F9" s="221"/>
      <c r="G9" s="221"/>
      <c r="H9" s="221"/>
      <c r="I9" s="221"/>
      <c r="J9" s="221"/>
      <c r="K9" s="221"/>
      <c r="L9" s="213">
        <v>0.2916666666666667</v>
      </c>
      <c r="M9" s="213"/>
      <c r="N9" s="213"/>
      <c r="O9" s="213"/>
      <c r="P9" s="213">
        <v>0.3034722222222222</v>
      </c>
      <c r="Q9" s="213">
        <v>0.30625</v>
      </c>
      <c r="R9" s="213">
        <v>0.31180555555555556</v>
      </c>
      <c r="S9" s="221" t="s">
        <v>1536</v>
      </c>
      <c r="T9" s="282"/>
    </row>
    <row r="10" spans="1:20" s="95" customFormat="1" ht="17.25" customHeight="1">
      <c r="A10" s="221" t="s">
        <v>1443</v>
      </c>
      <c r="B10" s="221" t="s">
        <v>490</v>
      </c>
      <c r="C10" s="221" t="s">
        <v>504</v>
      </c>
      <c r="D10" s="283" t="s">
        <v>1268</v>
      </c>
      <c r="E10" s="221"/>
      <c r="F10" s="221" t="s">
        <v>506</v>
      </c>
      <c r="G10" s="221"/>
      <c r="H10" s="221" t="s">
        <v>1536</v>
      </c>
      <c r="I10" s="221" t="s">
        <v>1536</v>
      </c>
      <c r="J10" s="221" t="s">
        <v>1536</v>
      </c>
      <c r="K10" s="221" t="s">
        <v>318</v>
      </c>
      <c r="L10" s="213">
        <v>0.3125</v>
      </c>
      <c r="M10" s="221" t="s">
        <v>1536</v>
      </c>
      <c r="N10" s="221" t="s">
        <v>384</v>
      </c>
      <c r="O10" s="221" t="s">
        <v>1536</v>
      </c>
      <c r="P10" s="213"/>
      <c r="Q10" s="213">
        <v>0.3298611111111111</v>
      </c>
      <c r="R10" s="284" t="s">
        <v>1264</v>
      </c>
      <c r="S10" s="221"/>
      <c r="T10" s="285" t="s">
        <v>463</v>
      </c>
    </row>
    <row r="11" spans="1:20" s="95" customFormat="1" ht="17.25" customHeight="1">
      <c r="A11" s="221" t="s">
        <v>1440</v>
      </c>
      <c r="B11" s="221" t="s">
        <v>303</v>
      </c>
      <c r="C11" s="221" t="s">
        <v>504</v>
      </c>
      <c r="D11" s="213">
        <v>0.3354166666666667</v>
      </c>
      <c r="E11" s="213">
        <v>0.3416666666666666</v>
      </c>
      <c r="F11" s="213">
        <v>0.34722222222222227</v>
      </c>
      <c r="G11" s="213">
        <v>0.3506944444444444</v>
      </c>
      <c r="H11" s="213"/>
      <c r="I11" s="221" t="s">
        <v>1536</v>
      </c>
      <c r="J11" s="221" t="s">
        <v>1536</v>
      </c>
      <c r="K11" s="213"/>
      <c r="L11" s="213">
        <v>0.36944444444444446</v>
      </c>
      <c r="M11" s="213"/>
      <c r="N11" s="213"/>
      <c r="O11" s="213"/>
      <c r="P11" s="213">
        <v>0.38125</v>
      </c>
      <c r="Q11" s="213">
        <v>0.3840277777777778</v>
      </c>
      <c r="R11" s="213">
        <v>0.38958333333333334</v>
      </c>
      <c r="S11" s="221" t="s">
        <v>1536</v>
      </c>
      <c r="T11" s="282"/>
    </row>
    <row r="12" spans="1:20" s="95" customFormat="1" ht="17.25" customHeight="1">
      <c r="A12" s="221" t="s">
        <v>1440</v>
      </c>
      <c r="B12" s="221" t="s">
        <v>303</v>
      </c>
      <c r="C12" s="221" t="s">
        <v>504</v>
      </c>
      <c r="D12" s="213">
        <v>0.40625</v>
      </c>
      <c r="E12" s="213">
        <v>0.4125</v>
      </c>
      <c r="F12" s="213">
        <v>0.41805555555555557</v>
      </c>
      <c r="G12" s="213">
        <v>0.4215277777777778</v>
      </c>
      <c r="H12" s="213"/>
      <c r="I12" s="221" t="s">
        <v>1536</v>
      </c>
      <c r="J12" s="221" t="s">
        <v>1536</v>
      </c>
      <c r="K12" s="213"/>
      <c r="L12" s="213">
        <v>0.44027777777777777</v>
      </c>
      <c r="M12" s="213"/>
      <c r="N12" s="213"/>
      <c r="O12" s="213"/>
      <c r="P12" s="213">
        <v>0.45208333333333334</v>
      </c>
      <c r="Q12" s="213">
        <v>0.4548611111111111</v>
      </c>
      <c r="R12" s="213">
        <v>0.4604166666666667</v>
      </c>
      <c r="S12" s="221" t="s">
        <v>1536</v>
      </c>
      <c r="T12" s="282"/>
    </row>
    <row r="13" spans="1:20" s="95" customFormat="1" ht="17.25" customHeight="1">
      <c r="A13" s="221" t="s">
        <v>1440</v>
      </c>
      <c r="B13" s="221" t="s">
        <v>303</v>
      </c>
      <c r="C13" s="221" t="s">
        <v>504</v>
      </c>
      <c r="D13" s="213">
        <v>0.4770833333333333</v>
      </c>
      <c r="E13" s="213">
        <v>0.48333333333333334</v>
      </c>
      <c r="F13" s="213">
        <v>0.4888888888888889</v>
      </c>
      <c r="G13" s="213">
        <v>0.4923611111111111</v>
      </c>
      <c r="H13" s="213"/>
      <c r="I13" s="221" t="s">
        <v>1536</v>
      </c>
      <c r="J13" s="221" t="s">
        <v>1536</v>
      </c>
      <c r="K13" s="213"/>
      <c r="L13" s="213">
        <v>0.5111111111111112</v>
      </c>
      <c r="M13" s="213"/>
      <c r="N13" s="213"/>
      <c r="O13" s="213"/>
      <c r="P13" s="213">
        <v>0.5229166666666667</v>
      </c>
      <c r="Q13" s="213">
        <v>0.5256944444444445</v>
      </c>
      <c r="R13" s="213">
        <v>0.53125</v>
      </c>
      <c r="S13" s="221" t="s">
        <v>1536</v>
      </c>
      <c r="T13" s="282"/>
    </row>
    <row r="14" spans="1:20" s="95" customFormat="1" ht="17.25" customHeight="1">
      <c r="A14" s="221" t="s">
        <v>1440</v>
      </c>
      <c r="B14" s="221" t="s">
        <v>303</v>
      </c>
      <c r="C14" s="221" t="s">
        <v>504</v>
      </c>
      <c r="D14" s="213">
        <v>0.5479166666666667</v>
      </c>
      <c r="E14" s="213">
        <v>0.5541666666666667</v>
      </c>
      <c r="F14" s="213">
        <v>0.5597222222222222</v>
      </c>
      <c r="G14" s="213">
        <v>0.5631944444444444</v>
      </c>
      <c r="H14" s="213"/>
      <c r="I14" s="221" t="s">
        <v>1536</v>
      </c>
      <c r="J14" s="221" t="s">
        <v>1536</v>
      </c>
      <c r="K14" s="213"/>
      <c r="L14" s="213">
        <v>0.5819444444444445</v>
      </c>
      <c r="M14" s="213"/>
      <c r="N14" s="213"/>
      <c r="O14" s="213"/>
      <c r="P14" s="213">
        <v>0.59375</v>
      </c>
      <c r="Q14" s="213">
        <v>0.5965277777777778</v>
      </c>
      <c r="R14" s="213">
        <v>0.6020833333333333</v>
      </c>
      <c r="S14" s="221" t="s">
        <v>1536</v>
      </c>
      <c r="T14" s="282"/>
    </row>
    <row r="15" spans="1:20" s="95" customFormat="1" ht="17.25" customHeight="1">
      <c r="A15" s="221" t="s">
        <v>1440</v>
      </c>
      <c r="B15" s="221" t="s">
        <v>303</v>
      </c>
      <c r="C15" s="221" t="s">
        <v>504</v>
      </c>
      <c r="D15" s="213">
        <v>0.61875</v>
      </c>
      <c r="E15" s="213">
        <v>0.625</v>
      </c>
      <c r="F15" s="213">
        <v>0.6305555555555555</v>
      </c>
      <c r="G15" s="213">
        <v>0.6340277777777777</v>
      </c>
      <c r="H15" s="213"/>
      <c r="I15" s="221" t="s">
        <v>1536</v>
      </c>
      <c r="J15" s="221" t="s">
        <v>1536</v>
      </c>
      <c r="K15" s="213"/>
      <c r="L15" s="213">
        <v>0.6527777777777778</v>
      </c>
      <c r="M15" s="213"/>
      <c r="N15" s="213"/>
      <c r="O15" s="213"/>
      <c r="P15" s="213">
        <v>0.6645833333333333</v>
      </c>
      <c r="Q15" s="213">
        <v>0.6673611111111111</v>
      </c>
      <c r="R15" s="213">
        <v>0.6729166666666666</v>
      </c>
      <c r="S15" s="221" t="s">
        <v>1536</v>
      </c>
      <c r="T15" s="282"/>
    </row>
    <row r="16" spans="1:20" s="95" customFormat="1" ht="17.25" customHeight="1">
      <c r="A16" s="221" t="s">
        <v>1440</v>
      </c>
      <c r="B16" s="221" t="s">
        <v>303</v>
      </c>
      <c r="C16" s="221" t="s">
        <v>504</v>
      </c>
      <c r="D16" s="213">
        <v>0.6895833333333333</v>
      </c>
      <c r="E16" s="213">
        <v>0.6958333333333333</v>
      </c>
      <c r="F16" s="213">
        <v>0.7013888888888888</v>
      </c>
      <c r="G16" s="213">
        <v>0.7048611111111112</v>
      </c>
      <c r="H16" s="213"/>
      <c r="I16" s="221" t="s">
        <v>1536</v>
      </c>
      <c r="J16" s="221" t="s">
        <v>1536</v>
      </c>
      <c r="K16" s="213"/>
      <c r="L16" s="213">
        <v>0.7236111111111111</v>
      </c>
      <c r="M16" s="213"/>
      <c r="N16" s="213"/>
      <c r="O16" s="213"/>
      <c r="P16" s="213">
        <v>0.7354166666666666</v>
      </c>
      <c r="Q16" s="213">
        <v>0.7381944444444444</v>
      </c>
      <c r="R16" s="213">
        <v>0.74375</v>
      </c>
      <c r="S16" s="221" t="s">
        <v>1536</v>
      </c>
      <c r="T16" s="282"/>
    </row>
    <row r="17" spans="1:20" s="95" customFormat="1" ht="17.25" customHeight="1">
      <c r="A17" s="221" t="s">
        <v>1440</v>
      </c>
      <c r="B17" s="221" t="s">
        <v>303</v>
      </c>
      <c r="C17" s="221" t="s">
        <v>504</v>
      </c>
      <c r="D17" s="213">
        <v>0.7604166666666666</v>
      </c>
      <c r="E17" s="213">
        <v>0.7666666666666666</v>
      </c>
      <c r="F17" s="213">
        <v>0.7722222222222223</v>
      </c>
      <c r="G17" s="213">
        <v>0.7756944444444445</v>
      </c>
      <c r="H17" s="213"/>
      <c r="I17" s="221" t="s">
        <v>1536</v>
      </c>
      <c r="J17" s="221" t="s">
        <v>1536</v>
      </c>
      <c r="K17" s="213"/>
      <c r="L17" s="213">
        <v>0.7944444444444444</v>
      </c>
      <c r="M17" s="213"/>
      <c r="N17" s="213"/>
      <c r="O17" s="213"/>
      <c r="P17" s="213">
        <v>0.80625</v>
      </c>
      <c r="Q17" s="213">
        <v>0.8090277777777778</v>
      </c>
      <c r="R17" s="213">
        <v>0.8145833333333333</v>
      </c>
      <c r="S17" s="221" t="s">
        <v>1536</v>
      </c>
      <c r="T17" s="282"/>
    </row>
    <row r="18" spans="1:20" s="95" customFormat="1" ht="26.25" customHeight="1">
      <c r="A18" s="221" t="s">
        <v>461</v>
      </c>
      <c r="B18" s="221" t="s">
        <v>533</v>
      </c>
      <c r="C18" s="221" t="s">
        <v>488</v>
      </c>
      <c r="D18" s="286" t="s">
        <v>1271</v>
      </c>
      <c r="E18" s="287" t="s">
        <v>1272</v>
      </c>
      <c r="F18" s="287">
        <v>0.7944444444444444</v>
      </c>
      <c r="G18" s="287"/>
      <c r="H18" s="287" t="s">
        <v>1537</v>
      </c>
      <c r="I18" s="287" t="s">
        <v>319</v>
      </c>
      <c r="J18" s="287"/>
      <c r="K18" s="287"/>
      <c r="L18" s="287"/>
      <c r="M18" s="287"/>
      <c r="N18" s="287">
        <v>0.8041666666666667</v>
      </c>
      <c r="O18" s="287">
        <v>0.8069444444444445</v>
      </c>
      <c r="P18" s="287" t="s">
        <v>1275</v>
      </c>
      <c r="Q18" s="287">
        <v>0.8236111111111111</v>
      </c>
      <c r="R18" s="288" t="s">
        <v>1273</v>
      </c>
      <c r="S18" s="289" t="s">
        <v>534</v>
      </c>
      <c r="T18" s="285" t="s">
        <v>470</v>
      </c>
    </row>
    <row r="19" spans="1:20" s="95" customFormat="1" ht="17.25" customHeight="1">
      <c r="A19" s="221" t="s">
        <v>1440</v>
      </c>
      <c r="B19" s="221" t="s">
        <v>303</v>
      </c>
      <c r="C19" s="221" t="s">
        <v>504</v>
      </c>
      <c r="D19" s="213">
        <v>0.83125</v>
      </c>
      <c r="E19" s="213">
        <v>0.8375</v>
      </c>
      <c r="F19" s="213">
        <v>0.8430555555555556</v>
      </c>
      <c r="G19" s="213">
        <v>0.8465277777777778</v>
      </c>
      <c r="H19" s="213"/>
      <c r="I19" s="221" t="s">
        <v>1536</v>
      </c>
      <c r="J19" s="221" t="s">
        <v>1536</v>
      </c>
      <c r="K19" s="213"/>
      <c r="L19" s="213">
        <v>0.8652777777777777</v>
      </c>
      <c r="M19" s="213"/>
      <c r="N19" s="213"/>
      <c r="O19" s="213"/>
      <c r="P19" s="213">
        <v>0.8770833333333333</v>
      </c>
      <c r="Q19" s="213">
        <v>0.8798611111111111</v>
      </c>
      <c r="R19" s="213">
        <v>0.8854166666666666</v>
      </c>
      <c r="S19" s="221" t="s">
        <v>318</v>
      </c>
      <c r="T19" s="282"/>
    </row>
    <row r="20" spans="1:20" s="95" customFormat="1" ht="17.25" customHeight="1">
      <c r="A20" s="221" t="s">
        <v>1440</v>
      </c>
      <c r="B20" s="221" t="s">
        <v>303</v>
      </c>
      <c r="C20" s="221" t="s">
        <v>504</v>
      </c>
      <c r="D20" s="287">
        <v>0.9069444444444444</v>
      </c>
      <c r="E20" s="287">
        <v>0.9138888888888889</v>
      </c>
      <c r="F20" s="287">
        <v>0.9194444444444444</v>
      </c>
      <c r="G20" s="287">
        <v>0.9229166666666666</v>
      </c>
      <c r="H20" s="287"/>
      <c r="I20" s="289" t="s">
        <v>1537</v>
      </c>
      <c r="J20" s="289" t="s">
        <v>1537</v>
      </c>
      <c r="K20" s="287"/>
      <c r="L20" s="290" t="s">
        <v>319</v>
      </c>
      <c r="M20" s="290"/>
      <c r="N20" s="290"/>
      <c r="O20" s="290"/>
      <c r="P20" s="289"/>
      <c r="Q20" s="289"/>
      <c r="R20" s="289"/>
      <c r="S20" s="289"/>
      <c r="T20" s="291" t="s">
        <v>1270</v>
      </c>
    </row>
    <row r="21" spans="2:14" s="95" customFormat="1" ht="13.5">
      <c r="B21" s="126" t="s">
        <v>582</v>
      </c>
      <c r="G21" s="96"/>
      <c r="H21" s="96"/>
      <c r="I21" s="96"/>
      <c r="J21" s="96"/>
      <c r="K21" s="96"/>
      <c r="L21" s="96"/>
      <c r="M21" s="96"/>
      <c r="N21" s="96"/>
    </row>
    <row r="22" spans="2:14" s="95" customFormat="1" ht="13.5">
      <c r="B22" s="126" t="s">
        <v>1</v>
      </c>
      <c r="G22" s="96"/>
      <c r="H22" s="96"/>
      <c r="I22" s="96"/>
      <c r="J22" s="96"/>
      <c r="K22" s="96"/>
      <c r="L22" s="96"/>
      <c r="M22" s="96"/>
      <c r="N22" s="96"/>
    </row>
    <row r="23" s="95" customFormat="1" ht="13.5"/>
    <row r="24" s="95" customFormat="1" ht="13.5"/>
    <row r="25" s="95" customFormat="1" ht="13.5"/>
    <row r="26" s="95" customFormat="1" ht="13.5"/>
    <row r="27" s="95" customFormat="1" ht="13.5"/>
    <row r="28" s="95" customFormat="1" ht="13.5"/>
    <row r="29" s="95" customFormat="1" ht="12" customHeight="1"/>
    <row r="30" s="95" customFormat="1" ht="13.5"/>
    <row r="31" s="95" customFormat="1" ht="13.5"/>
    <row r="32" s="95" customFormat="1" ht="13.5"/>
    <row r="33" s="95" customFormat="1" ht="13.5"/>
    <row r="34" s="95" customFormat="1" ht="13.5"/>
    <row r="35" s="95" customFormat="1" ht="13.5"/>
    <row r="36" s="95" customFormat="1" ht="13.5"/>
    <row r="37" s="95" customFormat="1" ht="13.5"/>
    <row r="38" s="95" customFormat="1" ht="13.5"/>
    <row r="39" s="95" customFormat="1" ht="13.5"/>
    <row r="40" s="95" customFormat="1" ht="13.5"/>
    <row r="41" s="95" customFormat="1" ht="13.5"/>
    <row r="42" s="95" customFormat="1" ht="13.5"/>
    <row r="43" s="95" customFormat="1" ht="13.5"/>
    <row r="44" s="95" customFormat="1" ht="13.5"/>
    <row r="45" s="95" customFormat="1" ht="13.5"/>
    <row r="46" s="95" customFormat="1" ht="13.5"/>
    <row r="47" s="95" customFormat="1" ht="13.5"/>
    <row r="48" s="95" customFormat="1" ht="13.5"/>
    <row r="49" s="95" customFormat="1" ht="13.5"/>
    <row r="50" s="95" customFormat="1" ht="13.5"/>
    <row r="51" s="95" customFormat="1" ht="13.5"/>
    <row r="52" s="95" customFormat="1" ht="13.5"/>
    <row r="53" s="95" customFormat="1" ht="13.5"/>
    <row r="54" s="95" customFormat="1" ht="13.5"/>
    <row r="55" s="95" customFormat="1" ht="13.5"/>
    <row r="56" s="95" customFormat="1" ht="13.5"/>
    <row r="57" s="95" customFormat="1" ht="13.5"/>
    <row r="58" s="95" customFormat="1" ht="13.5"/>
    <row r="59" s="95" customFormat="1" ht="13.5"/>
    <row r="60" s="95" customFormat="1" ht="13.5"/>
    <row r="61" s="95" customFormat="1" ht="13.5"/>
    <row r="62" s="95" customFormat="1" ht="13.5"/>
    <row r="63" s="95" customFormat="1" ht="13.5"/>
    <row r="64" s="95" customFormat="1" ht="13.5"/>
    <row r="65" s="95" customFormat="1" ht="13.5"/>
    <row r="66" s="95" customFormat="1" ht="13.5"/>
    <row r="67" s="95" customFormat="1" ht="13.5"/>
    <row r="68" s="95" customFormat="1" ht="13.5"/>
    <row r="69" s="95" customFormat="1" ht="13.5"/>
    <row r="70" s="95" customFormat="1" ht="13.5"/>
    <row r="71" s="95" customFormat="1" ht="13.5"/>
    <row r="72" s="95" customFormat="1" ht="13.5"/>
    <row r="73" s="95" customFormat="1" ht="13.5"/>
    <row r="74" s="95" customFormat="1" ht="13.5"/>
    <row r="75" s="95" customFormat="1" ht="13.5"/>
    <row r="76" s="95" customFormat="1" ht="13.5"/>
    <row r="77" s="95" customFormat="1" ht="13.5"/>
    <row r="78" s="95" customFormat="1" ht="13.5"/>
    <row r="79" s="95" customFormat="1" ht="13.5"/>
    <row r="80" s="95" customFormat="1" ht="13.5"/>
    <row r="81" s="95" customFormat="1" ht="13.5"/>
    <row r="82" s="95" customFormat="1" ht="13.5"/>
    <row r="83" s="95" customFormat="1" ht="13.5"/>
    <row r="84" s="95" customFormat="1" ht="13.5"/>
    <row r="85" s="95" customFormat="1" ht="13.5"/>
    <row r="86" s="95" customFormat="1" ht="13.5"/>
    <row r="87" s="95" customFormat="1" ht="13.5"/>
    <row r="88" s="95" customFormat="1" ht="13.5"/>
    <row r="89" s="95" customFormat="1" ht="13.5"/>
    <row r="90" s="95" customFormat="1" ht="13.5"/>
    <row r="91" s="95" customFormat="1" ht="13.5"/>
    <row r="92" s="95" customFormat="1" ht="13.5"/>
    <row r="93" s="95" customFormat="1" ht="13.5"/>
    <row r="94" s="95" customFormat="1" ht="13.5"/>
    <row r="95" s="95" customFormat="1" ht="13.5"/>
    <row r="96" s="95" customFormat="1" ht="13.5"/>
    <row r="97" s="95" customFormat="1" ht="13.5"/>
    <row r="98" s="95" customFormat="1" ht="13.5"/>
    <row r="99" s="95" customFormat="1" ht="13.5"/>
    <row r="100" s="95" customFormat="1" ht="13.5"/>
    <row r="101" s="95" customFormat="1" ht="13.5"/>
    <row r="102" s="95" customFormat="1" ht="13.5"/>
    <row r="103" s="95" customFormat="1" ht="13.5"/>
    <row r="104" s="95" customFormat="1" ht="13.5"/>
  </sheetData>
  <sheetProtection/>
  <mergeCells count="6">
    <mergeCell ref="A1:A4"/>
    <mergeCell ref="C1:J1"/>
    <mergeCell ref="O1:Q1"/>
    <mergeCell ref="C2:J2"/>
    <mergeCell ref="C3:J3"/>
    <mergeCell ref="C4:J4"/>
  </mergeCells>
  <printOptions/>
  <pageMargins left="0.551111102104187" right="0.35430556535720825" top="0.98416668176651" bottom="0.98416668176651" header="0.511805534362793" footer="0.511805534362793"/>
  <pageSetup horizontalDpi="600" verticalDpi="6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9"/>
  <sheetViews>
    <sheetView zoomScale="75" zoomScaleNormal="75" zoomScalePageLayoutView="0" workbookViewId="0" topLeftCell="A1">
      <pane xSplit="1" ySplit="8" topLeftCell="B9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K13" sqref="K13"/>
    </sheetView>
  </sheetViews>
  <sheetFormatPr defaultColWidth="8.88671875" defaultRowHeight="13.5"/>
  <cols>
    <col min="1" max="2" width="9.21484375" style="93" customWidth="1"/>
    <col min="3" max="3" width="13.6640625" style="93" customWidth="1"/>
    <col min="4" max="4" width="9.88671875" style="93" customWidth="1"/>
    <col min="5" max="5" width="11.10546875" style="93" customWidth="1"/>
    <col min="6" max="9" width="6.77734375" style="93" customWidth="1"/>
    <col min="10" max="10" width="12.4453125" style="93" bestFit="1" customWidth="1"/>
    <col min="11" max="12" width="6.77734375" style="93" customWidth="1"/>
    <col min="13" max="13" width="6.77734375" style="94" customWidth="1"/>
    <col min="14" max="14" width="7.6640625" style="93" customWidth="1"/>
    <col min="15" max="15" width="7.3359375" style="93" customWidth="1"/>
    <col min="16" max="16" width="7.6640625" style="93" customWidth="1"/>
    <col min="17" max="17" width="11.3359375" style="93" customWidth="1"/>
    <col min="18" max="18" width="6.77734375" style="94" customWidth="1"/>
    <col min="19" max="19" width="7.99609375" style="93" customWidth="1"/>
    <col min="20" max="33" width="6.77734375" style="93" customWidth="1"/>
    <col min="34" max="16384" width="8.88671875" style="93" customWidth="1"/>
  </cols>
  <sheetData>
    <row r="1" spans="1:15" s="121" customFormat="1" ht="23.25" customHeight="1">
      <c r="A1" s="733" t="s">
        <v>342</v>
      </c>
      <c r="B1" s="141" t="s">
        <v>358</v>
      </c>
      <c r="C1" s="744" t="s">
        <v>68</v>
      </c>
      <c r="D1" s="745"/>
      <c r="E1" s="745"/>
      <c r="F1" s="745"/>
      <c r="G1" s="745"/>
      <c r="H1" s="745"/>
      <c r="I1" s="745"/>
      <c r="J1" s="746"/>
      <c r="M1" s="732"/>
      <c r="N1" s="732"/>
      <c r="O1" s="732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5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  <c r="O3" s="105" t="s">
        <v>2229</v>
      </c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1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</row>
    <row r="6" spans="1:12" s="105" customFormat="1" ht="23.25" customHeight="1">
      <c r="A6" s="153" t="s">
        <v>69</v>
      </c>
      <c r="B6" s="153"/>
      <c r="C6" s="110"/>
      <c r="D6" s="106"/>
      <c r="E6" s="106"/>
      <c r="F6" s="106"/>
      <c r="G6" s="106"/>
      <c r="H6" s="106"/>
      <c r="I6" s="106"/>
      <c r="J6" s="106"/>
      <c r="K6" s="106"/>
      <c r="L6" s="165"/>
    </row>
    <row r="7" spans="3:11" s="105" customFormat="1" ht="23.25" customHeight="1">
      <c r="C7" s="108"/>
      <c r="D7" s="107"/>
      <c r="E7" s="106" t="s">
        <v>1548</v>
      </c>
      <c r="F7" s="164"/>
      <c r="G7" s="175"/>
      <c r="H7" s="190"/>
      <c r="I7" s="190"/>
      <c r="J7" s="190"/>
      <c r="K7" s="190" t="s">
        <v>1547</v>
      </c>
    </row>
    <row r="8" spans="1:18" ht="19.5" customHeight="1">
      <c r="A8" s="103" t="s">
        <v>348</v>
      </c>
      <c r="B8" s="103" t="s">
        <v>1550</v>
      </c>
      <c r="C8" s="103" t="s">
        <v>332</v>
      </c>
      <c r="D8" s="103" t="s">
        <v>353</v>
      </c>
      <c r="E8" s="104" t="s">
        <v>1249</v>
      </c>
      <c r="F8" s="104" t="s">
        <v>432</v>
      </c>
      <c r="G8" s="104" t="s">
        <v>430</v>
      </c>
      <c r="H8" s="104" t="s">
        <v>391</v>
      </c>
      <c r="I8" s="104" t="s">
        <v>437</v>
      </c>
      <c r="J8" s="226" t="s">
        <v>404</v>
      </c>
      <c r="K8" s="225" t="s">
        <v>404</v>
      </c>
      <c r="L8" s="103" t="s">
        <v>437</v>
      </c>
      <c r="M8" s="103" t="s">
        <v>422</v>
      </c>
      <c r="N8" s="103" t="s">
        <v>391</v>
      </c>
      <c r="O8" s="103" t="s">
        <v>430</v>
      </c>
      <c r="P8" s="103" t="s">
        <v>432</v>
      </c>
      <c r="Q8" s="103" t="s">
        <v>1249</v>
      </c>
      <c r="R8" s="93"/>
    </row>
    <row r="9" spans="1:17" s="95" customFormat="1" ht="26.25" customHeight="1">
      <c r="A9" s="101" t="s">
        <v>1468</v>
      </c>
      <c r="B9" s="101" t="s">
        <v>1552</v>
      </c>
      <c r="C9" s="101" t="s">
        <v>1249</v>
      </c>
      <c r="D9" s="101" t="s">
        <v>404</v>
      </c>
      <c r="E9" s="101"/>
      <c r="F9" s="101"/>
      <c r="G9" s="101"/>
      <c r="H9" s="101"/>
      <c r="I9" s="101"/>
      <c r="J9" s="199"/>
      <c r="K9" s="174"/>
      <c r="L9" s="98">
        <v>0.2708333333333333</v>
      </c>
      <c r="M9" s="101"/>
      <c r="N9" s="98">
        <v>0.28611111111111115</v>
      </c>
      <c r="O9" s="98">
        <v>0.29375</v>
      </c>
      <c r="P9" s="98">
        <v>0.3090277777777778</v>
      </c>
      <c r="Q9" s="173" t="s">
        <v>315</v>
      </c>
    </row>
    <row r="10" spans="1:17" s="95" customFormat="1" ht="26.25" customHeight="1">
      <c r="A10" s="101" t="s">
        <v>1468</v>
      </c>
      <c r="B10" s="101" t="s">
        <v>1555</v>
      </c>
      <c r="C10" s="101" t="s">
        <v>1249</v>
      </c>
      <c r="D10" s="101" t="s">
        <v>404</v>
      </c>
      <c r="E10" s="101"/>
      <c r="F10" s="101"/>
      <c r="G10" s="101"/>
      <c r="H10" s="101"/>
      <c r="I10" s="98"/>
      <c r="J10" s="220"/>
      <c r="K10" s="210">
        <v>0.2833333333333333</v>
      </c>
      <c r="L10" s="224" t="s">
        <v>1247</v>
      </c>
      <c r="M10" s="209"/>
      <c r="N10" s="208">
        <v>0.3111111111111111</v>
      </c>
      <c r="O10" s="208">
        <v>0.31875000000000003</v>
      </c>
      <c r="P10" s="207" t="s">
        <v>423</v>
      </c>
      <c r="Q10" s="207" t="s">
        <v>320</v>
      </c>
    </row>
    <row r="11" spans="1:17" s="95" customFormat="1" ht="26.25" customHeight="1">
      <c r="A11" s="101" t="s">
        <v>1457</v>
      </c>
      <c r="B11" s="101" t="s">
        <v>1557</v>
      </c>
      <c r="C11" s="101" t="s">
        <v>1249</v>
      </c>
      <c r="D11" s="101" t="s">
        <v>404</v>
      </c>
      <c r="E11" s="101"/>
      <c r="F11" s="101"/>
      <c r="G11" s="101"/>
      <c r="H11" s="98">
        <v>0.2708333333333333</v>
      </c>
      <c r="I11" s="173" t="s">
        <v>1534</v>
      </c>
      <c r="J11" s="202" t="s">
        <v>315</v>
      </c>
      <c r="K11" s="212">
        <v>0.3104166666666667</v>
      </c>
      <c r="L11" s="173" t="s">
        <v>1534</v>
      </c>
      <c r="M11" s="173" t="s">
        <v>1534</v>
      </c>
      <c r="N11" s="98">
        <v>0.3416666666666666</v>
      </c>
      <c r="O11" s="98">
        <v>0.34930555555555554</v>
      </c>
      <c r="P11" s="98">
        <v>0.3645833333333333</v>
      </c>
      <c r="Q11" s="173" t="s">
        <v>315</v>
      </c>
    </row>
    <row r="12" spans="1:17" s="95" customFormat="1" ht="26.25" customHeight="1">
      <c r="A12" s="101" t="s">
        <v>1468</v>
      </c>
      <c r="B12" s="101" t="s">
        <v>1561</v>
      </c>
      <c r="C12" s="101" t="s">
        <v>1249</v>
      </c>
      <c r="D12" s="101" t="s">
        <v>404</v>
      </c>
      <c r="E12" s="206">
        <v>0.26944444444444443</v>
      </c>
      <c r="F12" s="206">
        <v>0.28055555555555556</v>
      </c>
      <c r="G12" s="215" t="s">
        <v>420</v>
      </c>
      <c r="H12" s="206">
        <v>0.3034722222222222</v>
      </c>
      <c r="I12" s="215" t="s">
        <v>1534</v>
      </c>
      <c r="J12" s="223" t="s">
        <v>315</v>
      </c>
      <c r="K12" s="218">
        <v>0.3347222222222222</v>
      </c>
      <c r="L12" s="215" t="s">
        <v>1534</v>
      </c>
      <c r="M12" s="222"/>
      <c r="N12" s="206">
        <v>0.3625</v>
      </c>
      <c r="O12" s="206">
        <v>0.37013888888888885</v>
      </c>
      <c r="P12" s="215" t="s">
        <v>1501</v>
      </c>
      <c r="Q12" s="215" t="s">
        <v>315</v>
      </c>
    </row>
    <row r="13" spans="1:17" s="95" customFormat="1" ht="26.25" customHeight="1">
      <c r="A13" s="101" t="s">
        <v>1468</v>
      </c>
      <c r="B13" s="101" t="s">
        <v>1562</v>
      </c>
      <c r="C13" s="101" t="s">
        <v>1249</v>
      </c>
      <c r="D13" s="101" t="s">
        <v>404</v>
      </c>
      <c r="E13" s="221" t="s">
        <v>1029</v>
      </c>
      <c r="F13" s="98">
        <v>0.3034722222222222</v>
      </c>
      <c r="G13" s="173" t="s">
        <v>418</v>
      </c>
      <c r="H13" s="98">
        <v>0.3263888888888889</v>
      </c>
      <c r="I13" s="173" t="s">
        <v>1534</v>
      </c>
      <c r="J13" s="202" t="s">
        <v>315</v>
      </c>
      <c r="K13" s="212">
        <v>0.3645833333333333</v>
      </c>
      <c r="L13" s="173" t="s">
        <v>1534</v>
      </c>
      <c r="M13" s="101"/>
      <c r="N13" s="98">
        <v>0.3923611111111111</v>
      </c>
      <c r="O13" s="98">
        <v>0.39999999999999997</v>
      </c>
      <c r="P13" s="173" t="s">
        <v>453</v>
      </c>
      <c r="Q13" s="134" t="s">
        <v>315</v>
      </c>
    </row>
    <row r="14" spans="1:17" s="95" customFormat="1" ht="26.25" customHeight="1">
      <c r="A14" s="101" t="s">
        <v>1462</v>
      </c>
      <c r="B14" s="101" t="s">
        <v>1554</v>
      </c>
      <c r="C14" s="101" t="s">
        <v>1249</v>
      </c>
      <c r="D14" s="101" t="s">
        <v>404</v>
      </c>
      <c r="E14" s="98">
        <v>0.32569444444444445</v>
      </c>
      <c r="F14" s="98">
        <v>0.3368055555555556</v>
      </c>
      <c r="G14" s="173" t="s">
        <v>454</v>
      </c>
      <c r="H14" s="98">
        <v>0.3597222222222222</v>
      </c>
      <c r="I14" s="214" t="s">
        <v>1250</v>
      </c>
      <c r="J14" s="202" t="s">
        <v>315</v>
      </c>
      <c r="K14" s="212">
        <v>0.3972222222222222</v>
      </c>
      <c r="L14" s="173" t="s">
        <v>1534</v>
      </c>
      <c r="M14" s="214" t="s">
        <v>1250</v>
      </c>
      <c r="N14" s="98">
        <v>0.425</v>
      </c>
      <c r="O14" s="98">
        <v>0.43263888888888885</v>
      </c>
      <c r="P14" s="173" t="s">
        <v>366</v>
      </c>
      <c r="Q14" s="173" t="s">
        <v>315</v>
      </c>
    </row>
    <row r="15" spans="1:18" s="95" customFormat="1" ht="26.25" customHeight="1">
      <c r="A15" s="101" t="s">
        <v>1468</v>
      </c>
      <c r="B15" s="101" t="s">
        <v>1555</v>
      </c>
      <c r="C15" s="101" t="s">
        <v>1249</v>
      </c>
      <c r="D15" s="101" t="s">
        <v>404</v>
      </c>
      <c r="E15" s="208">
        <v>0.35000000000000003</v>
      </c>
      <c r="F15" s="208">
        <v>0.3611111111111111</v>
      </c>
      <c r="G15" s="207" t="s">
        <v>429</v>
      </c>
      <c r="H15" s="208">
        <v>0.3840277777777778</v>
      </c>
      <c r="I15" s="207" t="s">
        <v>1538</v>
      </c>
      <c r="J15" s="211" t="s">
        <v>320</v>
      </c>
      <c r="K15" s="210">
        <v>0.4201388888888889</v>
      </c>
      <c r="L15" s="207" t="s">
        <v>1538</v>
      </c>
      <c r="M15" s="209"/>
      <c r="N15" s="208">
        <v>0.4479166666666667</v>
      </c>
      <c r="O15" s="208">
        <v>0.45555555555555555</v>
      </c>
      <c r="P15" s="207" t="s">
        <v>416</v>
      </c>
      <c r="Q15" s="207" t="s">
        <v>320</v>
      </c>
      <c r="R15" s="96"/>
    </row>
    <row r="16" spans="1:18" s="95" customFormat="1" ht="26.25" customHeight="1">
      <c r="A16" s="101" t="s">
        <v>1457</v>
      </c>
      <c r="B16" s="101" t="s">
        <v>1557</v>
      </c>
      <c r="C16" s="101" t="s">
        <v>1249</v>
      </c>
      <c r="D16" s="101" t="s">
        <v>404</v>
      </c>
      <c r="E16" s="98">
        <v>0.38125000000000003</v>
      </c>
      <c r="F16" s="98">
        <v>0.3923611111111111</v>
      </c>
      <c r="G16" s="173" t="s">
        <v>460</v>
      </c>
      <c r="H16" s="98">
        <v>0.4152777777777778</v>
      </c>
      <c r="I16" s="173" t="s">
        <v>1534</v>
      </c>
      <c r="J16" s="202" t="s">
        <v>315</v>
      </c>
      <c r="K16" s="212">
        <v>0.45069444444444445</v>
      </c>
      <c r="L16" s="173" t="s">
        <v>1534</v>
      </c>
      <c r="M16" s="173" t="s">
        <v>1534</v>
      </c>
      <c r="N16" s="98">
        <v>0.4784722222222222</v>
      </c>
      <c r="O16" s="98">
        <v>0.4861111111111111</v>
      </c>
      <c r="P16" s="173" t="s">
        <v>442</v>
      </c>
      <c r="Q16" s="173" t="s">
        <v>315</v>
      </c>
      <c r="R16" s="96"/>
    </row>
    <row r="17" spans="1:18" s="95" customFormat="1" ht="34.5" customHeight="1">
      <c r="A17" s="101" t="s">
        <v>1474</v>
      </c>
      <c r="B17" s="101" t="s">
        <v>1561</v>
      </c>
      <c r="C17" s="101" t="s">
        <v>1249</v>
      </c>
      <c r="D17" s="101" t="s">
        <v>404</v>
      </c>
      <c r="E17" s="206">
        <v>0.40902777777777777</v>
      </c>
      <c r="F17" s="206">
        <v>0.4201388888888889</v>
      </c>
      <c r="G17" s="206">
        <v>0.4354166666666666</v>
      </c>
      <c r="H17" s="206">
        <v>0.44305555555555554</v>
      </c>
      <c r="I17" s="217" t="s">
        <v>1254</v>
      </c>
      <c r="J17" s="219" t="s">
        <v>315</v>
      </c>
      <c r="K17" s="218">
        <v>0.48055555555555557</v>
      </c>
      <c r="L17" s="217" t="s">
        <v>1254</v>
      </c>
      <c r="M17" s="216"/>
      <c r="N17" s="206">
        <v>0.5083333333333333</v>
      </c>
      <c r="O17" s="206">
        <v>0.5159722222222222</v>
      </c>
      <c r="P17" s="215" t="s">
        <v>425</v>
      </c>
      <c r="Q17" s="215" t="s">
        <v>315</v>
      </c>
      <c r="R17" s="96"/>
    </row>
    <row r="18" spans="1:18" s="95" customFormat="1" ht="26.25" customHeight="1">
      <c r="A18" s="101" t="s">
        <v>1468</v>
      </c>
      <c r="B18" s="101" t="s">
        <v>1562</v>
      </c>
      <c r="C18" s="101" t="s">
        <v>1249</v>
      </c>
      <c r="D18" s="101" t="s">
        <v>404</v>
      </c>
      <c r="E18" s="98">
        <v>0.4361111111111111</v>
      </c>
      <c r="F18" s="98">
        <v>0.4472222222222222</v>
      </c>
      <c r="G18" s="206">
        <v>0.46249999999999997</v>
      </c>
      <c r="H18" s="98">
        <v>0.4701388888888889</v>
      </c>
      <c r="I18" s="173" t="s">
        <v>1534</v>
      </c>
      <c r="J18" s="202" t="s">
        <v>315</v>
      </c>
      <c r="K18" s="212">
        <v>0.5083333333333333</v>
      </c>
      <c r="L18" s="173" t="s">
        <v>1534</v>
      </c>
      <c r="M18" s="101"/>
      <c r="N18" s="98">
        <v>0.5361111111111111</v>
      </c>
      <c r="O18" s="98">
        <v>0.5437500000000001</v>
      </c>
      <c r="P18" s="173" t="s">
        <v>436</v>
      </c>
      <c r="Q18" s="173" t="s">
        <v>315</v>
      </c>
      <c r="R18" s="96"/>
    </row>
    <row r="19" spans="1:18" s="95" customFormat="1" ht="26.25" customHeight="1">
      <c r="A19" s="101" t="s">
        <v>1462</v>
      </c>
      <c r="B19" s="101" t="s">
        <v>1552</v>
      </c>
      <c r="C19" s="101" t="s">
        <v>1249</v>
      </c>
      <c r="D19" s="101" t="s">
        <v>404</v>
      </c>
      <c r="E19" s="98">
        <v>0.4840277777777778</v>
      </c>
      <c r="F19" s="98">
        <v>0.49513888888888885</v>
      </c>
      <c r="G19" s="173" t="s">
        <v>445</v>
      </c>
      <c r="H19" s="98">
        <v>0.5180555555555556</v>
      </c>
      <c r="I19" s="214" t="s">
        <v>1250</v>
      </c>
      <c r="J19" s="202" t="s">
        <v>315</v>
      </c>
      <c r="K19" s="212">
        <v>0.5541666666666667</v>
      </c>
      <c r="L19" s="173" t="s">
        <v>1534</v>
      </c>
      <c r="M19" s="189" t="s">
        <v>1250</v>
      </c>
      <c r="N19" s="98">
        <v>0.5819444444444445</v>
      </c>
      <c r="O19" s="98">
        <v>0.5895833333333333</v>
      </c>
      <c r="P19" s="173" t="s">
        <v>459</v>
      </c>
      <c r="Q19" s="173" t="s">
        <v>315</v>
      </c>
      <c r="R19" s="96"/>
    </row>
    <row r="20" spans="1:18" s="95" customFormat="1" ht="26.25" customHeight="1">
      <c r="A20" s="101" t="s">
        <v>1457</v>
      </c>
      <c r="B20" s="101" t="s">
        <v>1555</v>
      </c>
      <c r="C20" s="101" t="s">
        <v>1249</v>
      </c>
      <c r="D20" s="101" t="s">
        <v>404</v>
      </c>
      <c r="E20" s="208">
        <v>0.5131944444444444</v>
      </c>
      <c r="F20" s="208">
        <v>0.5243055555555556</v>
      </c>
      <c r="G20" s="207" t="s">
        <v>427</v>
      </c>
      <c r="H20" s="208">
        <v>0.5472222222222222</v>
      </c>
      <c r="I20" s="207" t="s">
        <v>1538</v>
      </c>
      <c r="J20" s="211" t="s">
        <v>320</v>
      </c>
      <c r="K20" s="210">
        <v>0.579861111111111</v>
      </c>
      <c r="L20" s="207" t="s">
        <v>1538</v>
      </c>
      <c r="M20" s="207" t="s">
        <v>1538</v>
      </c>
      <c r="N20" s="208">
        <v>0.607638888888889</v>
      </c>
      <c r="O20" s="208">
        <v>0.6152777777777778</v>
      </c>
      <c r="P20" s="207" t="s">
        <v>457</v>
      </c>
      <c r="Q20" s="207" t="s">
        <v>320</v>
      </c>
      <c r="R20" s="96"/>
    </row>
    <row r="21" spans="1:18" s="95" customFormat="1" ht="34.5" customHeight="1">
      <c r="A21" s="101" t="s">
        <v>1474</v>
      </c>
      <c r="B21" s="101" t="s">
        <v>1557</v>
      </c>
      <c r="C21" s="101" t="s">
        <v>1249</v>
      </c>
      <c r="D21" s="101" t="s">
        <v>404</v>
      </c>
      <c r="E21" s="206">
        <v>0.5368055555555555</v>
      </c>
      <c r="F21" s="206">
        <v>0.5479166666666667</v>
      </c>
      <c r="G21" s="206">
        <v>0.5631944444444444</v>
      </c>
      <c r="H21" s="206">
        <v>0.5708333333333333</v>
      </c>
      <c r="I21" s="217" t="s">
        <v>1254</v>
      </c>
      <c r="J21" s="219" t="s">
        <v>315</v>
      </c>
      <c r="K21" s="218">
        <v>0.6090277777777778</v>
      </c>
      <c r="L21" s="217" t="s">
        <v>1254</v>
      </c>
      <c r="M21" s="216"/>
      <c r="N21" s="206">
        <v>0.6368055555555555</v>
      </c>
      <c r="O21" s="206">
        <v>0.6444444444444445</v>
      </c>
      <c r="P21" s="215" t="s">
        <v>377</v>
      </c>
      <c r="Q21" s="215" t="s">
        <v>315</v>
      </c>
      <c r="R21" s="96"/>
    </row>
    <row r="22" spans="1:18" s="95" customFormat="1" ht="26.25" customHeight="1">
      <c r="A22" s="101" t="s">
        <v>1468</v>
      </c>
      <c r="B22" s="101" t="s">
        <v>1561</v>
      </c>
      <c r="C22" s="101" t="s">
        <v>1249</v>
      </c>
      <c r="D22" s="101" t="s">
        <v>404</v>
      </c>
      <c r="E22" s="98">
        <v>0.5680555555555555</v>
      </c>
      <c r="F22" s="98">
        <v>0.5791666666666667</v>
      </c>
      <c r="G22" s="173" t="s">
        <v>455</v>
      </c>
      <c r="H22" s="98">
        <v>0.6020833333333333</v>
      </c>
      <c r="I22" s="173" t="s">
        <v>1534</v>
      </c>
      <c r="J22" s="220" t="s">
        <v>315</v>
      </c>
      <c r="K22" s="212">
        <v>0.6402777777777778</v>
      </c>
      <c r="L22" s="173" t="s">
        <v>1534</v>
      </c>
      <c r="M22" s="101"/>
      <c r="N22" s="98">
        <v>0.6680555555555556</v>
      </c>
      <c r="O22" s="98">
        <v>0.6756944444444444</v>
      </c>
      <c r="P22" s="173" t="s">
        <v>444</v>
      </c>
      <c r="Q22" s="173" t="s">
        <v>315</v>
      </c>
      <c r="R22" s="96"/>
    </row>
    <row r="23" spans="1:18" s="95" customFormat="1" ht="26.25" customHeight="1">
      <c r="A23" s="101" t="s">
        <v>1462</v>
      </c>
      <c r="B23" s="101" t="s">
        <v>1562</v>
      </c>
      <c r="C23" s="101" t="s">
        <v>1249</v>
      </c>
      <c r="D23" s="101" t="s">
        <v>404</v>
      </c>
      <c r="E23" s="98">
        <v>0.5993055555555555</v>
      </c>
      <c r="F23" s="98">
        <v>0.6104166666666667</v>
      </c>
      <c r="G23" s="173" t="s">
        <v>419</v>
      </c>
      <c r="H23" s="98">
        <v>0.6333333333333333</v>
      </c>
      <c r="I23" s="214" t="s">
        <v>1250</v>
      </c>
      <c r="J23" s="202" t="s">
        <v>315</v>
      </c>
      <c r="K23" s="212">
        <v>0.6715277777777778</v>
      </c>
      <c r="L23" s="173" t="s">
        <v>1534</v>
      </c>
      <c r="M23" s="214" t="s">
        <v>1250</v>
      </c>
      <c r="N23" s="98">
        <v>0.6993055555555556</v>
      </c>
      <c r="O23" s="98">
        <v>0.7069444444444444</v>
      </c>
      <c r="P23" s="173" t="s">
        <v>456</v>
      </c>
      <c r="Q23" s="173" t="s">
        <v>315</v>
      </c>
      <c r="R23" s="96"/>
    </row>
    <row r="24" spans="1:18" s="95" customFormat="1" ht="26.25" customHeight="1">
      <c r="A24" s="132" t="s">
        <v>1457</v>
      </c>
      <c r="B24" s="101" t="s">
        <v>1554</v>
      </c>
      <c r="C24" s="101" t="s">
        <v>1249</v>
      </c>
      <c r="D24" s="132" t="s">
        <v>404</v>
      </c>
      <c r="E24" s="98">
        <v>0.6305555555555555</v>
      </c>
      <c r="F24" s="98">
        <v>0.6416666666666667</v>
      </c>
      <c r="G24" s="173" t="s">
        <v>403</v>
      </c>
      <c r="H24" s="98">
        <v>0.6645833333333333</v>
      </c>
      <c r="I24" s="173" t="s">
        <v>1534</v>
      </c>
      <c r="J24" s="202" t="s">
        <v>315</v>
      </c>
      <c r="K24" s="212">
        <v>0.7000000000000001</v>
      </c>
      <c r="L24" s="173" t="s">
        <v>1534</v>
      </c>
      <c r="M24" s="173" t="s">
        <v>1534</v>
      </c>
      <c r="N24" s="98">
        <v>0.7277777777777777</v>
      </c>
      <c r="O24" s="98">
        <v>0.7354166666666666</v>
      </c>
      <c r="P24" s="173" t="s">
        <v>402</v>
      </c>
      <c r="Q24" s="173" t="s">
        <v>315</v>
      </c>
      <c r="R24" s="96"/>
    </row>
    <row r="25" spans="1:18" s="95" customFormat="1" ht="26.25" customHeight="1">
      <c r="A25" s="101" t="s">
        <v>1468</v>
      </c>
      <c r="B25" s="101" t="s">
        <v>1555</v>
      </c>
      <c r="C25" s="101" t="s">
        <v>1249</v>
      </c>
      <c r="D25" s="101" t="s">
        <v>404</v>
      </c>
      <c r="E25" s="208">
        <v>0.6590277777777778</v>
      </c>
      <c r="F25" s="208">
        <v>0.6701388888888888</v>
      </c>
      <c r="G25" s="207" t="s">
        <v>396</v>
      </c>
      <c r="H25" s="208">
        <v>0.6930555555555555</v>
      </c>
      <c r="I25" s="207" t="s">
        <v>1538</v>
      </c>
      <c r="J25" s="211" t="s">
        <v>320</v>
      </c>
      <c r="K25" s="210">
        <v>0.7291666666666666</v>
      </c>
      <c r="L25" s="207" t="s">
        <v>1538</v>
      </c>
      <c r="M25" s="209"/>
      <c r="N25" s="208">
        <v>0.7569444444444445</v>
      </c>
      <c r="O25" s="208">
        <v>0.7645833333333334</v>
      </c>
      <c r="P25" s="207" t="s">
        <v>413</v>
      </c>
      <c r="Q25" s="207" t="s">
        <v>320</v>
      </c>
      <c r="R25" s="96"/>
    </row>
    <row r="26" spans="1:18" s="95" customFormat="1" ht="36" customHeight="1">
      <c r="A26" s="101" t="s">
        <v>1474</v>
      </c>
      <c r="B26" s="101" t="s">
        <v>1557</v>
      </c>
      <c r="C26" s="101" t="s">
        <v>1249</v>
      </c>
      <c r="D26" s="101" t="s">
        <v>404</v>
      </c>
      <c r="E26" s="206">
        <v>0.6902777777777778</v>
      </c>
      <c r="F26" s="206">
        <v>0.7013888888888888</v>
      </c>
      <c r="G26" s="206">
        <v>0.7166666666666667</v>
      </c>
      <c r="H26" s="206">
        <v>0.7243055555555555</v>
      </c>
      <c r="I26" s="217" t="s">
        <v>1254</v>
      </c>
      <c r="J26" s="219" t="s">
        <v>315</v>
      </c>
      <c r="K26" s="218">
        <v>0.7583333333333333</v>
      </c>
      <c r="L26" s="217" t="s">
        <v>1254</v>
      </c>
      <c r="M26" s="216"/>
      <c r="N26" s="206">
        <v>0.7861111111111111</v>
      </c>
      <c r="O26" s="206">
        <v>0.7937500000000001</v>
      </c>
      <c r="P26" s="215" t="s">
        <v>400</v>
      </c>
      <c r="Q26" s="215" t="s">
        <v>315</v>
      </c>
      <c r="R26" s="96"/>
    </row>
    <row r="27" spans="1:18" s="95" customFormat="1" ht="26.25" customHeight="1">
      <c r="A27" s="101" t="s">
        <v>1255</v>
      </c>
      <c r="B27" s="101" t="s">
        <v>1561</v>
      </c>
      <c r="C27" s="101" t="s">
        <v>1249</v>
      </c>
      <c r="D27" s="101" t="s">
        <v>404</v>
      </c>
      <c r="E27" s="98">
        <v>0.7319444444444444</v>
      </c>
      <c r="F27" s="98">
        <v>0.7430555555555555</v>
      </c>
      <c r="G27" s="173" t="s">
        <v>398</v>
      </c>
      <c r="H27" s="98">
        <v>0.7659722222222222</v>
      </c>
      <c r="I27" s="214" t="s">
        <v>1245</v>
      </c>
      <c r="J27" s="202" t="s">
        <v>315</v>
      </c>
      <c r="K27" s="212">
        <v>0.7999999999999999</v>
      </c>
      <c r="L27" s="173" t="s">
        <v>1534</v>
      </c>
      <c r="M27" s="173" t="s">
        <v>1534</v>
      </c>
      <c r="N27" s="98">
        <v>0.8277777777777778</v>
      </c>
      <c r="O27" s="98">
        <v>0.8354166666666667</v>
      </c>
      <c r="P27" s="134" t="s">
        <v>399</v>
      </c>
      <c r="Q27" s="134" t="s">
        <v>315</v>
      </c>
      <c r="R27" s="96"/>
    </row>
    <row r="28" spans="1:18" s="95" customFormat="1" ht="26.25" customHeight="1">
      <c r="A28" s="101" t="s">
        <v>1251</v>
      </c>
      <c r="B28" s="101" t="s">
        <v>1562</v>
      </c>
      <c r="C28" s="101" t="s">
        <v>1249</v>
      </c>
      <c r="D28" s="101" t="s">
        <v>404</v>
      </c>
      <c r="E28" s="98">
        <v>0.7597222222222223</v>
      </c>
      <c r="F28" s="98">
        <v>0.7708333333333334</v>
      </c>
      <c r="G28" s="173" t="s">
        <v>395</v>
      </c>
      <c r="H28" s="98">
        <v>0.7937500000000001</v>
      </c>
      <c r="I28" s="213" t="s">
        <v>1248</v>
      </c>
      <c r="J28" s="202" t="s">
        <v>315</v>
      </c>
      <c r="K28" s="212">
        <v>0.8277777777777778</v>
      </c>
      <c r="L28" s="173" t="s">
        <v>1534</v>
      </c>
      <c r="M28" s="189" t="s">
        <v>1250</v>
      </c>
      <c r="N28" s="98">
        <v>0.8555555555555556</v>
      </c>
      <c r="O28" s="98">
        <v>0.8631944444444444</v>
      </c>
      <c r="P28" s="134" t="s">
        <v>1514</v>
      </c>
      <c r="Q28" s="134" t="s">
        <v>315</v>
      </c>
      <c r="R28" s="96"/>
    </row>
    <row r="29" spans="1:18" s="95" customFormat="1" ht="26.25" customHeight="1">
      <c r="A29" s="132" t="s">
        <v>1246</v>
      </c>
      <c r="B29" s="101" t="s">
        <v>1552</v>
      </c>
      <c r="C29" s="101" t="s">
        <v>1249</v>
      </c>
      <c r="D29" s="132" t="s">
        <v>404</v>
      </c>
      <c r="E29" s="98">
        <v>0.7902777777777777</v>
      </c>
      <c r="F29" s="98">
        <v>0.8013888888888889</v>
      </c>
      <c r="G29" s="173" t="s">
        <v>1500</v>
      </c>
      <c r="H29" s="98">
        <v>0.8243055555555556</v>
      </c>
      <c r="I29" s="173" t="s">
        <v>1534</v>
      </c>
      <c r="J29" s="202" t="s">
        <v>315</v>
      </c>
      <c r="K29" s="174" t="s">
        <v>393</v>
      </c>
      <c r="L29" s="98" t="s">
        <v>1534</v>
      </c>
      <c r="M29" s="173"/>
      <c r="N29" s="98">
        <v>0.8868055555555556</v>
      </c>
      <c r="O29" s="98">
        <v>0.8944444444444444</v>
      </c>
      <c r="P29" s="134" t="s">
        <v>48</v>
      </c>
      <c r="Q29" s="134" t="s">
        <v>315</v>
      </c>
      <c r="R29" s="96"/>
    </row>
    <row r="30" spans="1:18" s="95" customFormat="1" ht="26.25" customHeight="1">
      <c r="A30" s="101" t="s">
        <v>1468</v>
      </c>
      <c r="B30" s="101" t="s">
        <v>1555</v>
      </c>
      <c r="C30" s="101" t="s">
        <v>1249</v>
      </c>
      <c r="D30" s="101" t="s">
        <v>404</v>
      </c>
      <c r="E30" s="208">
        <v>0.8180555555555555</v>
      </c>
      <c r="F30" s="208">
        <v>0.8291666666666666</v>
      </c>
      <c r="G30" s="208">
        <v>0.8444444444444444</v>
      </c>
      <c r="H30" s="208">
        <v>0.8520833333333333</v>
      </c>
      <c r="I30" s="207" t="s">
        <v>1538</v>
      </c>
      <c r="J30" s="211" t="s">
        <v>320</v>
      </c>
      <c r="K30" s="210">
        <v>0.8798611111111111</v>
      </c>
      <c r="L30" s="207" t="s">
        <v>1538</v>
      </c>
      <c r="M30" s="209"/>
      <c r="N30" s="208">
        <v>0.907638888888889</v>
      </c>
      <c r="O30" s="208">
        <v>0.9152777777777777</v>
      </c>
      <c r="P30" s="208">
        <v>0.9305555555555555</v>
      </c>
      <c r="Q30" s="207" t="s">
        <v>320</v>
      </c>
      <c r="R30" s="96"/>
    </row>
    <row r="31" spans="1:18" s="95" customFormat="1" ht="26.25" customHeight="1">
      <c r="A31" s="132" t="s">
        <v>1457</v>
      </c>
      <c r="B31" s="101" t="s">
        <v>1557</v>
      </c>
      <c r="C31" s="101" t="s">
        <v>1249</v>
      </c>
      <c r="D31" s="132" t="s">
        <v>415</v>
      </c>
      <c r="E31" s="98">
        <v>0.8458333333333333</v>
      </c>
      <c r="F31" s="98">
        <v>0.8569444444444445</v>
      </c>
      <c r="G31" s="206">
        <v>0.8722222222222222</v>
      </c>
      <c r="H31" s="98">
        <v>0.8798611111111111</v>
      </c>
      <c r="I31" s="205" t="s">
        <v>385</v>
      </c>
      <c r="J31" s="204" t="s">
        <v>1252</v>
      </c>
      <c r="K31" s="203"/>
      <c r="L31" s="200"/>
      <c r="M31" s="101"/>
      <c r="N31" s="101"/>
      <c r="O31" s="101"/>
      <c r="P31" s="101"/>
      <c r="Q31" s="101"/>
      <c r="R31" s="96"/>
    </row>
    <row r="32" spans="1:18" s="95" customFormat="1" ht="26.25" customHeight="1">
      <c r="A32" s="101" t="s">
        <v>1468</v>
      </c>
      <c r="B32" s="101" t="s">
        <v>1561</v>
      </c>
      <c r="C32" s="101" t="s">
        <v>1249</v>
      </c>
      <c r="D32" s="101" t="s">
        <v>397</v>
      </c>
      <c r="E32" s="98">
        <v>0.873611111111111</v>
      </c>
      <c r="F32" s="98">
        <v>0.8847222222222222</v>
      </c>
      <c r="G32" s="173" t="s">
        <v>1395</v>
      </c>
      <c r="H32" s="98">
        <v>0.907638888888889</v>
      </c>
      <c r="I32" s="173" t="s">
        <v>1534</v>
      </c>
      <c r="J32" s="202" t="s">
        <v>410</v>
      </c>
      <c r="K32" s="201"/>
      <c r="L32" s="200"/>
      <c r="M32" s="101"/>
      <c r="N32" s="101"/>
      <c r="O32" s="101"/>
      <c r="P32" s="101"/>
      <c r="Q32" s="101"/>
      <c r="R32" s="96"/>
    </row>
    <row r="33" spans="1:18" s="95" customFormat="1" ht="26.25" customHeight="1">
      <c r="A33" s="101" t="s">
        <v>1468</v>
      </c>
      <c r="B33" s="101" t="s">
        <v>1562</v>
      </c>
      <c r="C33" s="101" t="s">
        <v>1249</v>
      </c>
      <c r="D33" s="101" t="s">
        <v>391</v>
      </c>
      <c r="E33" s="98">
        <v>0.9020833333333332</v>
      </c>
      <c r="F33" s="98">
        <v>0.9131944444444444</v>
      </c>
      <c r="G33" s="173" t="s">
        <v>389</v>
      </c>
      <c r="H33" s="134" t="s">
        <v>394</v>
      </c>
      <c r="I33" s="101"/>
      <c r="J33" s="199"/>
      <c r="K33" s="174"/>
      <c r="L33" s="101"/>
      <c r="M33" s="101"/>
      <c r="N33" s="101"/>
      <c r="O33" s="101"/>
      <c r="P33" s="101"/>
      <c r="Q33" s="101"/>
      <c r="R33" s="96"/>
    </row>
    <row r="34" spans="6:19" s="95" customFormat="1" ht="13.5"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3:19" s="95" customFormat="1" ht="23.25" customHeight="1">
      <c r="C35" s="126" t="s">
        <v>946</v>
      </c>
      <c r="F35" s="96"/>
      <c r="G35" s="12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6:19" s="95" customFormat="1" ht="13.5"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6:19" s="95" customFormat="1" ht="13.5"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6:19" s="95" customFormat="1" ht="13.5"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6:19" s="95" customFormat="1" ht="13.5"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6:19" s="95" customFormat="1" ht="13.5"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6:19" s="95" customFormat="1" ht="13.5"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6:19" s="95" customFormat="1" ht="13.5"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6:19" s="95" customFormat="1" ht="13.5"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6:19" s="95" customFormat="1" ht="13.5"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6:19" s="95" customFormat="1" ht="13.5"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6:19" s="95" customFormat="1" ht="13.5"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6:19" s="95" customFormat="1" ht="13.5"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6:19" s="95" customFormat="1" ht="13.5"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6:19" s="95" customFormat="1" ht="13.5"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3:18" s="95" customFormat="1" ht="13.5">
      <c r="M50" s="96"/>
      <c r="R50" s="96"/>
    </row>
    <row r="51" spans="13:18" s="95" customFormat="1" ht="13.5">
      <c r="M51" s="96"/>
      <c r="R51" s="96"/>
    </row>
    <row r="52" spans="13:18" s="95" customFormat="1" ht="13.5">
      <c r="M52" s="96"/>
      <c r="R52" s="96"/>
    </row>
    <row r="53" spans="13:18" s="95" customFormat="1" ht="13.5">
      <c r="M53" s="96"/>
      <c r="R53" s="96"/>
    </row>
    <row r="54" spans="13:18" s="95" customFormat="1" ht="13.5">
      <c r="M54" s="96"/>
      <c r="R54" s="96"/>
    </row>
    <row r="55" spans="13:18" s="95" customFormat="1" ht="13.5">
      <c r="M55" s="96"/>
      <c r="R55" s="96"/>
    </row>
    <row r="56" spans="13:18" s="95" customFormat="1" ht="13.5">
      <c r="M56" s="96"/>
      <c r="R56" s="96"/>
    </row>
    <row r="57" spans="13:18" s="95" customFormat="1" ht="13.5">
      <c r="M57" s="96"/>
      <c r="R57" s="96"/>
    </row>
    <row r="58" spans="13:18" s="95" customFormat="1" ht="13.5">
      <c r="M58" s="96"/>
      <c r="R58" s="96"/>
    </row>
    <row r="59" spans="13:18" s="95" customFormat="1" ht="13.5">
      <c r="M59" s="96"/>
      <c r="R59" s="96"/>
    </row>
    <row r="60" spans="13:18" s="95" customFormat="1" ht="13.5">
      <c r="M60" s="96"/>
      <c r="R60" s="96"/>
    </row>
    <row r="61" spans="13:18" s="95" customFormat="1" ht="13.5">
      <c r="M61" s="96"/>
      <c r="R61" s="96"/>
    </row>
    <row r="62" spans="13:18" s="95" customFormat="1" ht="13.5">
      <c r="M62" s="96"/>
      <c r="R62" s="96"/>
    </row>
    <row r="63" spans="13:18" s="95" customFormat="1" ht="13.5">
      <c r="M63" s="96"/>
      <c r="R63" s="96"/>
    </row>
    <row r="64" spans="13:18" s="95" customFormat="1" ht="13.5">
      <c r="M64" s="96"/>
      <c r="R64" s="96"/>
    </row>
    <row r="65" spans="13:18" s="95" customFormat="1" ht="13.5">
      <c r="M65" s="96"/>
      <c r="R65" s="96"/>
    </row>
    <row r="66" spans="13:18" s="95" customFormat="1" ht="13.5">
      <c r="M66" s="96"/>
      <c r="R66" s="96"/>
    </row>
    <row r="67" spans="13:18" s="95" customFormat="1" ht="13.5">
      <c r="M67" s="96"/>
      <c r="R67" s="96"/>
    </row>
    <row r="68" spans="13:18" s="95" customFormat="1" ht="13.5">
      <c r="M68" s="96"/>
      <c r="R68" s="96"/>
    </row>
    <row r="69" spans="13:18" s="95" customFormat="1" ht="13.5">
      <c r="M69" s="96"/>
      <c r="R69" s="96"/>
    </row>
    <row r="70" spans="13:18" s="95" customFormat="1" ht="13.5">
      <c r="M70" s="96"/>
      <c r="R70" s="96"/>
    </row>
    <row r="71" spans="13:18" s="95" customFormat="1" ht="13.5">
      <c r="M71" s="96"/>
      <c r="R71" s="96"/>
    </row>
    <row r="72" spans="13:18" s="95" customFormat="1" ht="13.5">
      <c r="M72" s="96"/>
      <c r="R72" s="96"/>
    </row>
    <row r="73" spans="13:18" s="95" customFormat="1" ht="13.5">
      <c r="M73" s="96"/>
      <c r="R73" s="96"/>
    </row>
    <row r="74" spans="13:18" s="95" customFormat="1" ht="13.5">
      <c r="M74" s="96"/>
      <c r="R74" s="96"/>
    </row>
    <row r="75" spans="13:18" s="95" customFormat="1" ht="13.5">
      <c r="M75" s="96"/>
      <c r="R75" s="96"/>
    </row>
    <row r="76" spans="13:18" s="95" customFormat="1" ht="13.5">
      <c r="M76" s="96"/>
      <c r="R76" s="96"/>
    </row>
    <row r="77" spans="13:18" s="95" customFormat="1" ht="13.5">
      <c r="M77" s="96"/>
      <c r="R77" s="96"/>
    </row>
    <row r="78" spans="13:18" s="95" customFormat="1" ht="13.5">
      <c r="M78" s="96"/>
      <c r="R78" s="96"/>
    </row>
    <row r="79" spans="13:18" s="95" customFormat="1" ht="13.5">
      <c r="M79" s="96"/>
      <c r="R79" s="96"/>
    </row>
    <row r="80" spans="13:18" s="95" customFormat="1" ht="13.5">
      <c r="M80" s="96"/>
      <c r="R80" s="96"/>
    </row>
    <row r="81" spans="13:18" s="95" customFormat="1" ht="13.5">
      <c r="M81" s="96"/>
      <c r="R81" s="96"/>
    </row>
    <row r="82" spans="13:18" s="95" customFormat="1" ht="13.5">
      <c r="M82" s="96"/>
      <c r="R82" s="96"/>
    </row>
    <row r="83" spans="13:18" s="95" customFormat="1" ht="13.5">
      <c r="M83" s="96"/>
      <c r="R83" s="96"/>
    </row>
    <row r="84" spans="13:18" s="95" customFormat="1" ht="13.5">
      <c r="M84" s="96"/>
      <c r="R84" s="96"/>
    </row>
    <row r="85" spans="13:18" s="95" customFormat="1" ht="13.5">
      <c r="M85" s="96"/>
      <c r="R85" s="96"/>
    </row>
    <row r="86" spans="13:18" s="95" customFormat="1" ht="13.5">
      <c r="M86" s="96"/>
      <c r="R86" s="96"/>
    </row>
    <row r="87" spans="13:18" s="95" customFormat="1" ht="13.5">
      <c r="M87" s="96"/>
      <c r="R87" s="96"/>
    </row>
    <row r="88" spans="13:18" s="95" customFormat="1" ht="13.5">
      <c r="M88" s="96"/>
      <c r="R88" s="96"/>
    </row>
    <row r="89" spans="13:18" s="95" customFormat="1" ht="13.5">
      <c r="M89" s="96"/>
      <c r="R89" s="96"/>
    </row>
    <row r="90" spans="13:18" s="95" customFormat="1" ht="13.5">
      <c r="M90" s="96"/>
      <c r="R90" s="96"/>
    </row>
    <row r="91" spans="13:18" s="95" customFormat="1" ht="13.5">
      <c r="M91" s="96"/>
      <c r="R91" s="96"/>
    </row>
    <row r="92" spans="13:18" s="95" customFormat="1" ht="13.5">
      <c r="M92" s="96"/>
      <c r="R92" s="96"/>
    </row>
    <row r="93" spans="13:18" s="95" customFormat="1" ht="13.5">
      <c r="M93" s="96"/>
      <c r="R93" s="96"/>
    </row>
    <row r="94" spans="13:18" s="95" customFormat="1" ht="13.5">
      <c r="M94" s="96"/>
      <c r="R94" s="96"/>
    </row>
    <row r="95" spans="13:18" s="95" customFormat="1" ht="13.5">
      <c r="M95" s="96"/>
      <c r="R95" s="96"/>
    </row>
    <row r="96" spans="13:18" s="95" customFormat="1" ht="13.5">
      <c r="M96" s="96"/>
      <c r="R96" s="96"/>
    </row>
    <row r="97" spans="13:18" s="95" customFormat="1" ht="13.5">
      <c r="M97" s="96"/>
      <c r="R97" s="96"/>
    </row>
    <row r="98" spans="13:18" s="95" customFormat="1" ht="13.5">
      <c r="M98" s="96"/>
      <c r="R98" s="96"/>
    </row>
    <row r="99" spans="13:18" s="95" customFormat="1" ht="13.5">
      <c r="M99" s="96"/>
      <c r="R99" s="96"/>
    </row>
  </sheetData>
  <sheetProtection/>
  <mergeCells count="6">
    <mergeCell ref="A1:A4"/>
    <mergeCell ref="M1:O1"/>
    <mergeCell ref="C1:J1"/>
    <mergeCell ref="C2:J2"/>
    <mergeCell ref="C3:J3"/>
    <mergeCell ref="C4:J4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 scale="8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pane xSplit="3" ySplit="7" topLeftCell="D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O3" sqref="O3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10" width="6.77734375" style="93" customWidth="1"/>
    <col min="11" max="11" width="6.77734375" style="94" customWidth="1"/>
    <col min="12" max="18" width="6.77734375" style="93" customWidth="1"/>
    <col min="19" max="21" width="6.77734375" style="94" customWidth="1"/>
    <col min="22" max="37" width="6.77734375" style="93" customWidth="1"/>
    <col min="38" max="16384" width="8.88671875" style="93" customWidth="1"/>
  </cols>
  <sheetData>
    <row r="1" spans="1:17" s="121" customFormat="1" ht="23.25" customHeight="1">
      <c r="A1" s="733" t="s">
        <v>342</v>
      </c>
      <c r="B1" s="141" t="s">
        <v>358</v>
      </c>
      <c r="C1" s="744" t="s">
        <v>11</v>
      </c>
      <c r="D1" s="745"/>
      <c r="E1" s="745"/>
      <c r="F1" s="745"/>
      <c r="G1" s="745"/>
      <c r="H1" s="745"/>
      <c r="I1" s="745"/>
      <c r="J1" s="746"/>
      <c r="O1" s="732"/>
      <c r="P1" s="732"/>
      <c r="Q1" s="732"/>
    </row>
    <row r="2" spans="1:15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  <c r="O2" s="105" t="s">
        <v>2241</v>
      </c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</row>
    <row r="6" spans="1:10" s="105" customFormat="1" ht="23.25" customHeight="1">
      <c r="A6" s="109" t="s">
        <v>938</v>
      </c>
      <c r="B6" s="108"/>
      <c r="C6" s="107"/>
      <c r="D6" s="107"/>
      <c r="E6" s="107"/>
      <c r="F6" s="106"/>
      <c r="G6" s="106"/>
      <c r="H6" s="106"/>
      <c r="I6" s="106"/>
      <c r="J6" s="107"/>
    </row>
    <row r="7" spans="1:21" ht="19.5" customHeight="1">
      <c r="A7" s="103" t="s">
        <v>348</v>
      </c>
      <c r="B7" s="103" t="s">
        <v>332</v>
      </c>
      <c r="C7" s="103" t="s">
        <v>353</v>
      </c>
      <c r="D7" s="104" t="s">
        <v>537</v>
      </c>
      <c r="E7" s="104" t="s">
        <v>432</v>
      </c>
      <c r="F7" s="104" t="s">
        <v>379</v>
      </c>
      <c r="G7" s="104" t="s">
        <v>448</v>
      </c>
      <c r="H7" s="104" t="s">
        <v>430</v>
      </c>
      <c r="I7" s="104" t="s">
        <v>522</v>
      </c>
      <c r="J7" s="295" t="s">
        <v>523</v>
      </c>
      <c r="K7" s="294" t="s">
        <v>523</v>
      </c>
      <c r="L7" s="103" t="s">
        <v>522</v>
      </c>
      <c r="M7" s="103" t="s">
        <v>430</v>
      </c>
      <c r="N7" s="103" t="s">
        <v>448</v>
      </c>
      <c r="O7" s="103" t="s">
        <v>379</v>
      </c>
      <c r="P7" s="103" t="s">
        <v>432</v>
      </c>
      <c r="Q7" s="103" t="s">
        <v>537</v>
      </c>
      <c r="S7" s="93"/>
      <c r="T7" s="93"/>
      <c r="U7" s="93"/>
    </row>
    <row r="8" spans="1:17" s="95" customFormat="1" ht="31.5" customHeight="1">
      <c r="A8" s="101" t="s">
        <v>1410</v>
      </c>
      <c r="B8" s="101" t="s">
        <v>537</v>
      </c>
      <c r="C8" s="99" t="s">
        <v>1274</v>
      </c>
      <c r="D8" s="101"/>
      <c r="E8" s="101"/>
      <c r="F8" s="101"/>
      <c r="G8" s="101"/>
      <c r="H8" s="101"/>
      <c r="I8" s="98"/>
      <c r="J8" s="192"/>
      <c r="K8" s="292"/>
      <c r="L8" s="98">
        <v>0.275</v>
      </c>
      <c r="M8" s="98">
        <v>0.2916666666666667</v>
      </c>
      <c r="N8" s="98">
        <v>0.29930555555555555</v>
      </c>
      <c r="O8" s="98">
        <v>0.3020833333333333</v>
      </c>
      <c r="P8" s="98">
        <v>0.3069444444444444</v>
      </c>
      <c r="Q8" s="134" t="s">
        <v>1534</v>
      </c>
    </row>
    <row r="9" spans="1:17" s="95" customFormat="1" ht="31.5" customHeight="1">
      <c r="A9" s="101" t="s">
        <v>1410</v>
      </c>
      <c r="B9" s="101" t="s">
        <v>537</v>
      </c>
      <c r="C9" s="99" t="s">
        <v>1274</v>
      </c>
      <c r="D9" s="98">
        <v>0.31666666666666665</v>
      </c>
      <c r="E9" s="98">
        <v>0.3263888888888889</v>
      </c>
      <c r="F9" s="98">
        <v>0.33194444444444443</v>
      </c>
      <c r="G9" s="98">
        <v>0.3361111111111111</v>
      </c>
      <c r="H9" s="98">
        <v>0.3423611111111111</v>
      </c>
      <c r="I9" s="134" t="s">
        <v>1533</v>
      </c>
      <c r="J9" s="134" t="s">
        <v>1533</v>
      </c>
      <c r="K9" s="292" t="s">
        <v>2239</v>
      </c>
      <c r="L9" s="134" t="s">
        <v>1533</v>
      </c>
      <c r="M9" s="98" t="s">
        <v>2237</v>
      </c>
      <c r="N9" s="98">
        <v>0.4069444444444445</v>
      </c>
      <c r="O9" s="98">
        <v>0.40972222222222227</v>
      </c>
      <c r="P9" s="98">
        <v>0.4152777777777778</v>
      </c>
      <c r="Q9" s="134" t="s">
        <v>1534</v>
      </c>
    </row>
    <row r="10" spans="1:17" s="95" customFormat="1" ht="31.5" customHeight="1">
      <c r="A10" s="101" t="s">
        <v>1410</v>
      </c>
      <c r="B10" s="101" t="s">
        <v>537</v>
      </c>
      <c r="C10" s="99" t="s">
        <v>1274</v>
      </c>
      <c r="D10" s="98">
        <v>0.43194444444444446</v>
      </c>
      <c r="E10" s="98">
        <v>0.44166666666666665</v>
      </c>
      <c r="F10" s="98">
        <v>0.4472222222222222</v>
      </c>
      <c r="G10" s="98">
        <v>0.4513888888888889</v>
      </c>
      <c r="H10" s="98">
        <v>0.4576388888888889</v>
      </c>
      <c r="I10" s="134" t="s">
        <v>1534</v>
      </c>
      <c r="J10" s="134" t="s">
        <v>1534</v>
      </c>
      <c r="K10" s="293">
        <v>0.48819444444444443</v>
      </c>
      <c r="L10" s="134" t="s">
        <v>1534</v>
      </c>
      <c r="M10" s="98">
        <v>0.5118055555555555</v>
      </c>
      <c r="N10" s="98">
        <v>0.5187499999999999</v>
      </c>
      <c r="O10" s="98">
        <v>0.5215277777777778</v>
      </c>
      <c r="P10" s="98">
        <v>0.5270833333333333</v>
      </c>
      <c r="Q10" s="134" t="s">
        <v>1534</v>
      </c>
    </row>
    <row r="11" spans="1:17" s="95" customFormat="1" ht="31.5" customHeight="1">
      <c r="A11" s="101" t="s">
        <v>1410</v>
      </c>
      <c r="B11" s="101" t="s">
        <v>537</v>
      </c>
      <c r="C11" s="99" t="s">
        <v>1274</v>
      </c>
      <c r="D11" s="98">
        <v>0.548611111111111</v>
      </c>
      <c r="E11" s="98">
        <v>0.5576388888888889</v>
      </c>
      <c r="F11" s="98">
        <v>0.5631944444444444</v>
      </c>
      <c r="G11" s="98">
        <v>0.5673611111111111</v>
      </c>
      <c r="H11" s="98">
        <v>0.5736111111111112</v>
      </c>
      <c r="I11" s="134" t="s">
        <v>2238</v>
      </c>
      <c r="J11" s="134"/>
      <c r="K11" s="293"/>
      <c r="L11" s="134" t="s">
        <v>2240</v>
      </c>
      <c r="M11" s="98">
        <v>0.6138888888888888</v>
      </c>
      <c r="N11" s="98">
        <v>0.6208333333333333</v>
      </c>
      <c r="O11" s="98">
        <v>0.6236111111111111</v>
      </c>
      <c r="P11" s="98">
        <v>0.6291666666666667</v>
      </c>
      <c r="Q11" s="134" t="s">
        <v>1534</v>
      </c>
    </row>
    <row r="12" spans="1:17" s="95" customFormat="1" ht="31.5" customHeight="1">
      <c r="A12" s="101" t="s">
        <v>1410</v>
      </c>
      <c r="B12" s="101" t="s">
        <v>537</v>
      </c>
      <c r="C12" s="99" t="s">
        <v>1274</v>
      </c>
      <c r="D12" s="98">
        <v>0.6479166666666667</v>
      </c>
      <c r="E12" s="98">
        <v>0.6576388888888889</v>
      </c>
      <c r="F12" s="98">
        <v>0.6631944444444444</v>
      </c>
      <c r="G12" s="98">
        <v>0.6673611111111111</v>
      </c>
      <c r="H12" s="98" t="s">
        <v>949</v>
      </c>
      <c r="I12" s="134" t="s">
        <v>1534</v>
      </c>
      <c r="J12" s="134" t="s">
        <v>1534</v>
      </c>
      <c r="K12" s="293">
        <v>0.7006944444444444</v>
      </c>
      <c r="L12" s="134" t="s">
        <v>1534</v>
      </c>
      <c r="M12" s="98">
        <v>0.7243055555555555</v>
      </c>
      <c r="N12" s="98">
        <v>0.7312500000000001</v>
      </c>
      <c r="O12" s="98">
        <v>0.7340277777777778</v>
      </c>
      <c r="P12" s="98">
        <v>0.7395833333333334</v>
      </c>
      <c r="Q12" s="134" t="s">
        <v>1534</v>
      </c>
    </row>
    <row r="13" spans="1:17" s="95" customFormat="1" ht="31.5" customHeight="1">
      <c r="A13" s="101" t="s">
        <v>1410</v>
      </c>
      <c r="B13" s="101" t="s">
        <v>537</v>
      </c>
      <c r="C13" s="99" t="s">
        <v>1274</v>
      </c>
      <c r="D13" s="98">
        <v>0.7638888888888888</v>
      </c>
      <c r="E13" s="98">
        <v>0.7736111111111111</v>
      </c>
      <c r="F13" s="98">
        <v>0.7791666666666667</v>
      </c>
      <c r="G13" s="98">
        <v>0.7833333333333333</v>
      </c>
      <c r="H13" s="98">
        <v>0.7895833333333333</v>
      </c>
      <c r="I13" s="134" t="s">
        <v>1534</v>
      </c>
      <c r="J13" s="134" t="s">
        <v>1534</v>
      </c>
      <c r="K13" s="293">
        <v>0.8243055555555556</v>
      </c>
      <c r="L13" s="134" t="s">
        <v>1534</v>
      </c>
      <c r="M13" s="98">
        <v>0.8479166666666668</v>
      </c>
      <c r="N13" s="98">
        <v>0.8548611111111111</v>
      </c>
      <c r="O13" s="98">
        <v>0.8576388888888888</v>
      </c>
      <c r="P13" s="98">
        <v>0.8631944444444444</v>
      </c>
      <c r="Q13" s="134" t="s">
        <v>1534</v>
      </c>
    </row>
    <row r="14" spans="1:17" s="95" customFormat="1" ht="31.5" customHeight="1">
      <c r="A14" s="101" t="s">
        <v>1410</v>
      </c>
      <c r="B14" s="101" t="s">
        <v>537</v>
      </c>
      <c r="C14" s="99" t="s">
        <v>1274</v>
      </c>
      <c r="D14" s="98">
        <v>0.875</v>
      </c>
      <c r="E14" s="98">
        <v>0.8847222222222223</v>
      </c>
      <c r="F14" s="98">
        <v>0.8902777777777778</v>
      </c>
      <c r="G14" s="98">
        <v>0.8944444444444444</v>
      </c>
      <c r="H14" s="98">
        <v>0.9006944444444445</v>
      </c>
      <c r="I14" s="134" t="s">
        <v>315</v>
      </c>
      <c r="J14" s="192"/>
      <c r="K14" s="292"/>
      <c r="L14" s="134"/>
      <c r="M14" s="101"/>
      <c r="N14" s="101"/>
      <c r="O14" s="101"/>
      <c r="P14" s="101"/>
      <c r="Q14" s="101"/>
    </row>
    <row r="16" spans="11:21" s="95" customFormat="1" ht="13.5">
      <c r="K16" s="96"/>
      <c r="S16" s="96"/>
      <c r="T16" s="96"/>
      <c r="U16" s="96"/>
    </row>
    <row r="17" spans="11:21" s="95" customFormat="1" ht="13.5">
      <c r="K17" s="96"/>
      <c r="S17" s="96"/>
      <c r="T17" s="96"/>
      <c r="U17" s="96"/>
    </row>
    <row r="18" spans="11:21" s="95" customFormat="1" ht="13.5">
      <c r="K18" s="96"/>
      <c r="S18" s="96"/>
      <c r="T18" s="96"/>
      <c r="U18" s="96"/>
    </row>
    <row r="19" spans="11:21" s="95" customFormat="1" ht="13.5">
      <c r="K19" s="96"/>
      <c r="S19" s="96"/>
      <c r="T19" s="96"/>
      <c r="U19" s="96"/>
    </row>
    <row r="20" spans="11:21" s="95" customFormat="1" ht="13.5">
      <c r="K20" s="96"/>
      <c r="S20" s="96"/>
      <c r="T20" s="96"/>
      <c r="U20" s="96"/>
    </row>
    <row r="21" spans="11:21" s="95" customFormat="1" ht="13.5">
      <c r="K21" s="96"/>
      <c r="S21" s="96"/>
      <c r="T21" s="96"/>
      <c r="U21" s="96"/>
    </row>
    <row r="22" spans="11:21" s="95" customFormat="1" ht="13.5">
      <c r="K22" s="96"/>
      <c r="S22" s="96"/>
      <c r="T22" s="96"/>
      <c r="U22" s="96"/>
    </row>
    <row r="23" spans="11:21" s="95" customFormat="1" ht="13.5">
      <c r="K23" s="96"/>
      <c r="S23" s="96"/>
      <c r="T23" s="96"/>
      <c r="U23" s="96"/>
    </row>
    <row r="24" spans="11:21" s="95" customFormat="1" ht="13.5">
      <c r="K24" s="96"/>
      <c r="S24" s="96"/>
      <c r="T24" s="96"/>
      <c r="U24" s="96"/>
    </row>
    <row r="25" spans="11:21" s="95" customFormat="1" ht="13.5">
      <c r="K25" s="96"/>
      <c r="S25" s="96"/>
      <c r="T25" s="96"/>
      <c r="U25" s="96"/>
    </row>
    <row r="26" spans="11:21" s="95" customFormat="1" ht="13.5">
      <c r="K26" s="96"/>
      <c r="S26" s="96"/>
      <c r="T26" s="96"/>
      <c r="U26" s="96"/>
    </row>
    <row r="27" spans="11:21" s="95" customFormat="1" ht="13.5">
      <c r="K27" s="96"/>
      <c r="S27" s="96"/>
      <c r="T27" s="96"/>
      <c r="U27" s="96"/>
    </row>
    <row r="28" spans="11:21" s="95" customFormat="1" ht="13.5">
      <c r="K28" s="96"/>
      <c r="S28" s="96"/>
      <c r="T28" s="96"/>
      <c r="U28" s="96"/>
    </row>
    <row r="29" spans="11:21" s="95" customFormat="1" ht="13.5">
      <c r="K29" s="96"/>
      <c r="S29" s="96"/>
      <c r="T29" s="96"/>
      <c r="U29" s="96"/>
    </row>
    <row r="30" spans="11:21" s="95" customFormat="1" ht="13.5">
      <c r="K30" s="96"/>
      <c r="S30" s="96"/>
      <c r="T30" s="96"/>
      <c r="U30" s="96"/>
    </row>
    <row r="31" spans="11:21" s="95" customFormat="1" ht="13.5">
      <c r="K31" s="96"/>
      <c r="S31" s="96"/>
      <c r="T31" s="96"/>
      <c r="U31" s="96"/>
    </row>
    <row r="32" spans="11:21" s="95" customFormat="1" ht="13.5">
      <c r="K32" s="96"/>
      <c r="S32" s="96"/>
      <c r="T32" s="96"/>
      <c r="U32" s="96"/>
    </row>
    <row r="33" spans="11:21" s="95" customFormat="1" ht="13.5">
      <c r="K33" s="96"/>
      <c r="S33" s="96"/>
      <c r="T33" s="96"/>
      <c r="U33" s="96"/>
    </row>
    <row r="34" spans="11:21" s="95" customFormat="1" ht="13.5">
      <c r="K34" s="96"/>
      <c r="S34" s="96"/>
      <c r="T34" s="96"/>
      <c r="U34" s="96"/>
    </row>
    <row r="35" spans="11:21" s="95" customFormat="1" ht="13.5">
      <c r="K35" s="96"/>
      <c r="S35" s="96"/>
      <c r="T35" s="96"/>
      <c r="U35" s="96"/>
    </row>
    <row r="36" spans="11:21" s="95" customFormat="1" ht="13.5">
      <c r="K36" s="96"/>
      <c r="S36" s="96"/>
      <c r="T36" s="96"/>
      <c r="U36" s="96"/>
    </row>
    <row r="37" spans="11:21" s="95" customFormat="1" ht="13.5">
      <c r="K37" s="96"/>
      <c r="S37" s="96"/>
      <c r="T37" s="96"/>
      <c r="U37" s="96"/>
    </row>
    <row r="38" spans="11:21" s="95" customFormat="1" ht="13.5">
      <c r="K38" s="96"/>
      <c r="S38" s="96"/>
      <c r="T38" s="96"/>
      <c r="U38" s="96"/>
    </row>
    <row r="39" spans="11:21" s="95" customFormat="1" ht="13.5">
      <c r="K39" s="96"/>
      <c r="S39" s="96"/>
      <c r="T39" s="96"/>
      <c r="U39" s="96"/>
    </row>
    <row r="40" spans="11:21" s="95" customFormat="1" ht="13.5">
      <c r="K40" s="96"/>
      <c r="S40" s="96"/>
      <c r="T40" s="96"/>
      <c r="U40" s="96"/>
    </row>
    <row r="41" spans="11:21" s="95" customFormat="1" ht="13.5">
      <c r="K41" s="96"/>
      <c r="S41" s="96"/>
      <c r="T41" s="96"/>
      <c r="U41" s="96"/>
    </row>
    <row r="42" spans="11:21" s="95" customFormat="1" ht="13.5">
      <c r="K42" s="96"/>
      <c r="S42" s="96"/>
      <c r="T42" s="96"/>
      <c r="U42" s="96"/>
    </row>
    <row r="43" spans="11:21" s="95" customFormat="1" ht="13.5">
      <c r="K43" s="96"/>
      <c r="S43" s="96"/>
      <c r="T43" s="96"/>
      <c r="U43" s="96"/>
    </row>
    <row r="44" spans="11:21" s="95" customFormat="1" ht="13.5">
      <c r="K44" s="96"/>
      <c r="S44" s="96"/>
      <c r="T44" s="96"/>
      <c r="U44" s="96"/>
    </row>
    <row r="45" spans="11:21" s="95" customFormat="1" ht="13.5">
      <c r="K45" s="96"/>
      <c r="S45" s="96"/>
      <c r="T45" s="96"/>
      <c r="U45" s="96"/>
    </row>
    <row r="46" spans="11:21" s="95" customFormat="1" ht="13.5">
      <c r="K46" s="96"/>
      <c r="S46" s="96"/>
      <c r="T46" s="96"/>
      <c r="U46" s="96"/>
    </row>
    <row r="47" spans="11:21" s="95" customFormat="1" ht="13.5">
      <c r="K47" s="96"/>
      <c r="S47" s="96"/>
      <c r="T47" s="96"/>
      <c r="U47" s="96"/>
    </row>
    <row r="48" spans="11:21" s="95" customFormat="1" ht="13.5">
      <c r="K48" s="96"/>
      <c r="S48" s="96"/>
      <c r="T48" s="96"/>
      <c r="U48" s="96"/>
    </row>
    <row r="49" spans="11:21" s="95" customFormat="1" ht="13.5">
      <c r="K49" s="96"/>
      <c r="S49" s="96"/>
      <c r="T49" s="96"/>
      <c r="U49" s="96"/>
    </row>
    <row r="50" spans="11:21" s="95" customFormat="1" ht="13.5">
      <c r="K50" s="96"/>
      <c r="S50" s="96"/>
      <c r="T50" s="96"/>
      <c r="U50" s="96"/>
    </row>
    <row r="51" spans="11:21" s="95" customFormat="1" ht="13.5">
      <c r="K51" s="96"/>
      <c r="S51" s="96"/>
      <c r="T51" s="96"/>
      <c r="U51" s="96"/>
    </row>
    <row r="52" spans="11:21" s="95" customFormat="1" ht="13.5">
      <c r="K52" s="96"/>
      <c r="S52" s="96"/>
      <c r="T52" s="96"/>
      <c r="U52" s="96"/>
    </row>
    <row r="53" spans="11:21" s="95" customFormat="1" ht="13.5">
      <c r="K53" s="96"/>
      <c r="S53" s="96"/>
      <c r="T53" s="96"/>
      <c r="U53" s="96"/>
    </row>
    <row r="54" spans="11:21" s="95" customFormat="1" ht="13.5">
      <c r="K54" s="96"/>
      <c r="S54" s="96"/>
      <c r="T54" s="96"/>
      <c r="U54" s="96"/>
    </row>
    <row r="55" spans="11:21" s="95" customFormat="1" ht="13.5">
      <c r="K55" s="96"/>
      <c r="S55" s="96"/>
      <c r="T55" s="96"/>
      <c r="U55" s="96"/>
    </row>
    <row r="56" spans="11:21" s="95" customFormat="1" ht="13.5">
      <c r="K56" s="96"/>
      <c r="S56" s="96"/>
      <c r="T56" s="96"/>
      <c r="U56" s="96"/>
    </row>
    <row r="57" spans="11:21" s="95" customFormat="1" ht="13.5">
      <c r="K57" s="96"/>
      <c r="S57" s="96"/>
      <c r="T57" s="96"/>
      <c r="U57" s="96"/>
    </row>
    <row r="58" spans="11:21" s="95" customFormat="1" ht="13.5">
      <c r="K58" s="96"/>
      <c r="S58" s="96"/>
      <c r="T58" s="96"/>
      <c r="U58" s="96"/>
    </row>
    <row r="59" spans="11:21" s="95" customFormat="1" ht="13.5">
      <c r="K59" s="96"/>
      <c r="S59" s="96"/>
      <c r="T59" s="96"/>
      <c r="U59" s="96"/>
    </row>
    <row r="60" spans="11:21" s="95" customFormat="1" ht="13.5">
      <c r="K60" s="96"/>
      <c r="S60" s="96"/>
      <c r="T60" s="96"/>
      <c r="U60" s="96"/>
    </row>
    <row r="61" spans="11:21" s="95" customFormat="1" ht="13.5">
      <c r="K61" s="96"/>
      <c r="S61" s="96"/>
      <c r="T61" s="96"/>
      <c r="U61" s="96"/>
    </row>
  </sheetData>
  <sheetProtection/>
  <mergeCells count="6">
    <mergeCell ref="A1:A4"/>
    <mergeCell ref="O1:Q1"/>
    <mergeCell ref="C1:J1"/>
    <mergeCell ref="C2:J2"/>
    <mergeCell ref="C3:J3"/>
    <mergeCell ref="C4:J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zoomScale="90" zoomScaleNormal="90"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Q4" sqref="Q4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11" width="6.77734375" style="93" customWidth="1"/>
    <col min="12" max="12" width="6.77734375" style="94" customWidth="1"/>
    <col min="13" max="18" width="6.77734375" style="93" customWidth="1"/>
    <col min="19" max="20" width="6.77734375" style="94" customWidth="1"/>
    <col min="21" max="38" width="6.77734375" style="93" customWidth="1"/>
    <col min="39" max="16384" width="8.88671875" style="93" customWidth="1"/>
  </cols>
  <sheetData>
    <row r="1" spans="1:18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P1" s="122"/>
      <c r="Q1" s="190"/>
      <c r="R1" s="190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7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Q4" s="105" t="s">
        <v>2229</v>
      </c>
    </row>
    <row r="5" spans="1:11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</row>
    <row r="6" spans="1:11" s="105" customFormat="1" ht="23.25" customHeight="1">
      <c r="A6" s="109" t="s">
        <v>1157</v>
      </c>
      <c r="B6" s="109"/>
      <c r="C6" s="108"/>
      <c r="D6" s="107"/>
      <c r="E6" s="107"/>
      <c r="F6" s="107"/>
      <c r="G6" s="106"/>
      <c r="H6" s="106"/>
      <c r="I6" s="106"/>
      <c r="J6" s="106"/>
      <c r="K6" s="107"/>
    </row>
    <row r="7" spans="1:20" ht="28.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537</v>
      </c>
      <c r="F7" s="104" t="s">
        <v>432</v>
      </c>
      <c r="G7" s="104" t="s">
        <v>379</v>
      </c>
      <c r="H7" s="104" t="s">
        <v>448</v>
      </c>
      <c r="I7" s="104" t="s">
        <v>430</v>
      </c>
      <c r="J7" s="104" t="s">
        <v>524</v>
      </c>
      <c r="K7" s="104" t="s">
        <v>520</v>
      </c>
      <c r="L7" s="103" t="s">
        <v>516</v>
      </c>
      <c r="M7" s="103" t="s">
        <v>520</v>
      </c>
      <c r="N7" s="103" t="s">
        <v>524</v>
      </c>
      <c r="O7" s="103" t="s">
        <v>430</v>
      </c>
      <c r="P7" s="103" t="s">
        <v>448</v>
      </c>
      <c r="Q7" s="103" t="s">
        <v>379</v>
      </c>
      <c r="R7" s="103" t="s">
        <v>432</v>
      </c>
      <c r="S7" s="103" t="s">
        <v>537</v>
      </c>
      <c r="T7" s="93"/>
    </row>
    <row r="8" spans="1:19" s="95" customFormat="1" ht="27.75" customHeight="1">
      <c r="A8" s="101" t="s">
        <v>1460</v>
      </c>
      <c r="B8" s="101" t="s">
        <v>1551</v>
      </c>
      <c r="C8" s="101" t="s">
        <v>537</v>
      </c>
      <c r="D8" s="101" t="s">
        <v>518</v>
      </c>
      <c r="E8" s="101"/>
      <c r="F8" s="101"/>
      <c r="G8" s="101"/>
      <c r="H8" s="101"/>
      <c r="I8" s="101"/>
      <c r="J8" s="101"/>
      <c r="K8" s="101"/>
      <c r="L8" s="101"/>
      <c r="M8" s="298" t="s">
        <v>1276</v>
      </c>
      <c r="N8" s="297"/>
      <c r="O8" s="296">
        <v>0.26944444444444443</v>
      </c>
      <c r="P8" s="296">
        <v>0.27638888888888885</v>
      </c>
      <c r="Q8" s="296">
        <v>0.2791666666666667</v>
      </c>
      <c r="R8" s="296">
        <v>0.28402777777777777</v>
      </c>
      <c r="S8" s="134" t="s">
        <v>1534</v>
      </c>
    </row>
    <row r="9" spans="1:19" s="95" customFormat="1" ht="22.5" customHeight="1">
      <c r="A9" s="101" t="s">
        <v>1459</v>
      </c>
      <c r="B9" s="101" t="s">
        <v>1557</v>
      </c>
      <c r="C9" s="101" t="s">
        <v>537</v>
      </c>
      <c r="D9" s="101" t="s">
        <v>526</v>
      </c>
      <c r="E9" s="101"/>
      <c r="F9" s="101"/>
      <c r="G9" s="101"/>
      <c r="H9" s="101"/>
      <c r="I9" s="101"/>
      <c r="J9" s="101"/>
      <c r="K9" s="101"/>
      <c r="L9" s="98">
        <v>0.2743055555555555</v>
      </c>
      <c r="M9" s="98">
        <v>0.28125</v>
      </c>
      <c r="N9" s="134" t="s">
        <v>1534</v>
      </c>
      <c r="O9" s="98">
        <v>0.30624999999999997</v>
      </c>
      <c r="P9" s="98">
        <v>0.31319444444444444</v>
      </c>
      <c r="Q9" s="98">
        <v>0.3159722222222222</v>
      </c>
      <c r="R9" s="98">
        <v>0.3215277777777778</v>
      </c>
      <c r="S9" s="134" t="s">
        <v>1534</v>
      </c>
    </row>
    <row r="10" spans="1:19" s="95" customFormat="1" ht="22.5" customHeight="1">
      <c r="A10" s="101" t="s">
        <v>1459</v>
      </c>
      <c r="B10" s="101" t="s">
        <v>1554</v>
      </c>
      <c r="C10" s="101" t="s">
        <v>537</v>
      </c>
      <c r="D10" s="101" t="s">
        <v>526</v>
      </c>
      <c r="E10" s="101"/>
      <c r="F10" s="101"/>
      <c r="G10" s="101"/>
      <c r="H10" s="101"/>
      <c r="I10" s="101"/>
      <c r="J10" s="98">
        <v>0.29583333333333334</v>
      </c>
      <c r="K10" s="134" t="s">
        <v>1534</v>
      </c>
      <c r="L10" s="98">
        <v>0.3090277777777778</v>
      </c>
      <c r="M10" s="98">
        <v>0.31319444444444444</v>
      </c>
      <c r="N10" s="134" t="s">
        <v>1534</v>
      </c>
      <c r="O10" s="98">
        <v>0.33819444444444446</v>
      </c>
      <c r="P10" s="98">
        <v>0.3451388888888889</v>
      </c>
      <c r="Q10" s="98">
        <v>0.34791666666666665</v>
      </c>
      <c r="R10" s="98">
        <v>0.3534722222222222</v>
      </c>
      <c r="S10" s="134" t="s">
        <v>1534</v>
      </c>
    </row>
    <row r="11" spans="1:19" s="95" customFormat="1" ht="22.5" customHeight="1">
      <c r="A11" s="101" t="s">
        <v>1460</v>
      </c>
      <c r="B11" s="101" t="s">
        <v>1555</v>
      </c>
      <c r="C11" s="101" t="s">
        <v>537</v>
      </c>
      <c r="D11" s="101" t="s">
        <v>518</v>
      </c>
      <c r="E11" s="98">
        <v>0.2951388888888889</v>
      </c>
      <c r="F11" s="98">
        <v>0.3048611111111111</v>
      </c>
      <c r="G11" s="98">
        <v>0.3104166666666667</v>
      </c>
      <c r="H11" s="98">
        <v>0.3145833333333333</v>
      </c>
      <c r="I11" s="98">
        <v>0.32083333333333336</v>
      </c>
      <c r="J11" s="134" t="s">
        <v>1534</v>
      </c>
      <c r="K11" s="101"/>
      <c r="L11" s="101"/>
      <c r="M11" s="98">
        <v>0.3506944444444444</v>
      </c>
      <c r="N11" s="134" t="s">
        <v>1534</v>
      </c>
      <c r="O11" s="98">
        <v>0.3756944444444445</v>
      </c>
      <c r="P11" s="98">
        <v>0.3826388888888889</v>
      </c>
      <c r="Q11" s="98">
        <v>0.3854166666666667</v>
      </c>
      <c r="R11" s="98">
        <v>0.3909722222222222</v>
      </c>
      <c r="S11" s="134" t="s">
        <v>1534</v>
      </c>
    </row>
    <row r="12" spans="1:19" s="95" customFormat="1" ht="22.5" customHeight="1">
      <c r="A12" s="101" t="s">
        <v>1460</v>
      </c>
      <c r="B12" s="101" t="s">
        <v>1557</v>
      </c>
      <c r="C12" s="101" t="s">
        <v>537</v>
      </c>
      <c r="D12" s="101" t="s">
        <v>518</v>
      </c>
      <c r="E12" s="98">
        <v>0.3333333333333333</v>
      </c>
      <c r="F12" s="98">
        <v>0.3430555555555555</v>
      </c>
      <c r="G12" s="98">
        <v>0.34861111111111115</v>
      </c>
      <c r="H12" s="98">
        <v>0.3527777777777778</v>
      </c>
      <c r="I12" s="98">
        <v>0.3590277777777778</v>
      </c>
      <c r="J12" s="134" t="s">
        <v>1534</v>
      </c>
      <c r="K12" s="101"/>
      <c r="L12" s="101"/>
      <c r="M12" s="98">
        <v>0.3958333333333333</v>
      </c>
      <c r="N12" s="134" t="s">
        <v>1534</v>
      </c>
      <c r="O12" s="98">
        <v>0.42083333333333334</v>
      </c>
      <c r="P12" s="98">
        <v>0.4277777777777778</v>
      </c>
      <c r="Q12" s="98">
        <v>0.4305555555555556</v>
      </c>
      <c r="R12" s="98">
        <v>0.4361111111111111</v>
      </c>
      <c r="S12" s="134" t="s">
        <v>1534</v>
      </c>
    </row>
    <row r="13" spans="1:19" s="95" customFormat="1" ht="22.5" customHeight="1">
      <c r="A13" s="101" t="s">
        <v>1460</v>
      </c>
      <c r="B13" s="101" t="s">
        <v>1554</v>
      </c>
      <c r="C13" s="101" t="s">
        <v>537</v>
      </c>
      <c r="D13" s="101" t="s">
        <v>518</v>
      </c>
      <c r="E13" s="98">
        <v>0.37152777777777773</v>
      </c>
      <c r="F13" s="98">
        <v>0.38125000000000003</v>
      </c>
      <c r="G13" s="98">
        <v>0.38680555555555557</v>
      </c>
      <c r="H13" s="98">
        <v>0.3909722222222222</v>
      </c>
      <c r="I13" s="98">
        <v>0.3972222222222222</v>
      </c>
      <c r="J13" s="134" t="s">
        <v>1534</v>
      </c>
      <c r="K13" s="101"/>
      <c r="L13" s="101"/>
      <c r="M13" s="98">
        <v>0.43402777777777773</v>
      </c>
      <c r="N13" s="134" t="s">
        <v>1534</v>
      </c>
      <c r="O13" s="98">
        <v>0.4590277777777778</v>
      </c>
      <c r="P13" s="98">
        <v>0.46597222222222223</v>
      </c>
      <c r="Q13" s="98">
        <v>0.46875</v>
      </c>
      <c r="R13" s="98">
        <v>0.47430555555555554</v>
      </c>
      <c r="S13" s="134" t="s">
        <v>1534</v>
      </c>
    </row>
    <row r="14" spans="1:19" s="95" customFormat="1" ht="22.5" customHeight="1">
      <c r="A14" s="101" t="s">
        <v>1460</v>
      </c>
      <c r="B14" s="101" t="s">
        <v>1555</v>
      </c>
      <c r="C14" s="101" t="s">
        <v>537</v>
      </c>
      <c r="D14" s="101" t="s">
        <v>518</v>
      </c>
      <c r="E14" s="98">
        <v>0.40277777777777773</v>
      </c>
      <c r="F14" s="98">
        <v>0.41250000000000003</v>
      </c>
      <c r="G14" s="98">
        <v>0.41805555555555557</v>
      </c>
      <c r="H14" s="98">
        <v>0.4222222222222222</v>
      </c>
      <c r="I14" s="98">
        <v>0.4284722222222222</v>
      </c>
      <c r="J14" s="134" t="s">
        <v>1534</v>
      </c>
      <c r="K14" s="101"/>
      <c r="L14" s="101"/>
      <c r="M14" s="98">
        <v>0.47222222222222227</v>
      </c>
      <c r="N14" s="134" t="s">
        <v>1534</v>
      </c>
      <c r="O14" s="98">
        <v>0.49722222222222223</v>
      </c>
      <c r="P14" s="98">
        <v>0.5041666666666667</v>
      </c>
      <c r="Q14" s="98">
        <v>0.5069444444444444</v>
      </c>
      <c r="R14" s="98">
        <v>0.5125000000000001</v>
      </c>
      <c r="S14" s="134" t="s">
        <v>1534</v>
      </c>
    </row>
    <row r="15" spans="1:19" s="95" customFormat="1" ht="22.5" customHeight="1">
      <c r="A15" s="101" t="s">
        <v>1460</v>
      </c>
      <c r="B15" s="101" t="s">
        <v>1557</v>
      </c>
      <c r="C15" s="101" t="s">
        <v>537</v>
      </c>
      <c r="D15" s="101" t="s">
        <v>526</v>
      </c>
      <c r="E15" s="98">
        <v>0.4479166666666667</v>
      </c>
      <c r="F15" s="98">
        <v>0.4576388888888889</v>
      </c>
      <c r="G15" s="98">
        <v>0.46319444444444446</v>
      </c>
      <c r="H15" s="98">
        <v>0.4673611111111111</v>
      </c>
      <c r="I15" s="98">
        <v>0.47361111111111115</v>
      </c>
      <c r="J15" s="134" t="s">
        <v>1534</v>
      </c>
      <c r="K15" s="101"/>
      <c r="L15" s="98"/>
      <c r="M15" s="98">
        <v>0.5104166666666666</v>
      </c>
      <c r="N15" s="134" t="s">
        <v>1534</v>
      </c>
      <c r="O15" s="98">
        <v>0.5354166666666667</v>
      </c>
      <c r="P15" s="98">
        <v>0.5423611111111112</v>
      </c>
      <c r="Q15" s="98">
        <v>0.545138888888889</v>
      </c>
      <c r="R15" s="98">
        <v>0.5506944444444445</v>
      </c>
      <c r="S15" s="134" t="s">
        <v>1534</v>
      </c>
    </row>
    <row r="16" spans="1:19" s="95" customFormat="1" ht="22.5" customHeight="1">
      <c r="A16" s="101" t="s">
        <v>1460</v>
      </c>
      <c r="B16" s="101" t="s">
        <v>1554</v>
      </c>
      <c r="C16" s="101" t="s">
        <v>537</v>
      </c>
      <c r="D16" s="101" t="s">
        <v>518</v>
      </c>
      <c r="E16" s="98">
        <v>0.4861111111111111</v>
      </c>
      <c r="F16" s="98">
        <v>0.49583333333333335</v>
      </c>
      <c r="G16" s="98">
        <v>0.5013888888888889</v>
      </c>
      <c r="H16" s="98">
        <v>0.5055555555555555</v>
      </c>
      <c r="I16" s="98">
        <v>0.5118055555555555</v>
      </c>
      <c r="J16" s="134" t="s">
        <v>1534</v>
      </c>
      <c r="K16" s="101"/>
      <c r="L16" s="101"/>
      <c r="M16" s="98">
        <v>0.5416666666666666</v>
      </c>
      <c r="N16" s="134" t="s">
        <v>1534</v>
      </c>
      <c r="O16" s="98">
        <v>0.5666666666666667</v>
      </c>
      <c r="P16" s="98">
        <v>0.5736111111111112</v>
      </c>
      <c r="Q16" s="98">
        <v>0.576388888888889</v>
      </c>
      <c r="R16" s="98">
        <v>0.5819444444444445</v>
      </c>
      <c r="S16" s="134" t="s">
        <v>1534</v>
      </c>
    </row>
    <row r="17" spans="1:19" s="95" customFormat="1" ht="22.5" customHeight="1">
      <c r="A17" s="101" t="s">
        <v>1460</v>
      </c>
      <c r="B17" s="101" t="s">
        <v>1555</v>
      </c>
      <c r="C17" s="101" t="s">
        <v>537</v>
      </c>
      <c r="D17" s="101" t="s">
        <v>518</v>
      </c>
      <c r="E17" s="98">
        <v>0.5243055555555556</v>
      </c>
      <c r="F17" s="98">
        <v>0.5340277777777778</v>
      </c>
      <c r="G17" s="98">
        <v>0.5395833333333333</v>
      </c>
      <c r="H17" s="98">
        <v>0.5437500000000001</v>
      </c>
      <c r="I17" s="98">
        <v>0.5499999999999999</v>
      </c>
      <c r="J17" s="134" t="s">
        <v>1534</v>
      </c>
      <c r="K17" s="101"/>
      <c r="L17" s="101"/>
      <c r="M17" s="98">
        <v>0.579861111111111</v>
      </c>
      <c r="N17" s="134" t="s">
        <v>1534</v>
      </c>
      <c r="O17" s="98">
        <v>0.6048611111111112</v>
      </c>
      <c r="P17" s="98">
        <v>0.6118055555555556</v>
      </c>
      <c r="Q17" s="98">
        <v>0.6145833333333334</v>
      </c>
      <c r="R17" s="98">
        <v>0.6201388888888889</v>
      </c>
      <c r="S17" s="134" t="s">
        <v>1534</v>
      </c>
    </row>
    <row r="18" spans="1:19" s="95" customFormat="1" ht="22.5" customHeight="1">
      <c r="A18" s="101" t="s">
        <v>1460</v>
      </c>
      <c r="B18" s="101" t="s">
        <v>1557</v>
      </c>
      <c r="C18" s="101" t="s">
        <v>537</v>
      </c>
      <c r="D18" s="101" t="s">
        <v>518</v>
      </c>
      <c r="E18" s="98">
        <v>0.5625</v>
      </c>
      <c r="F18" s="98">
        <v>0.5722222222222222</v>
      </c>
      <c r="G18" s="98">
        <v>0.5777777777777778</v>
      </c>
      <c r="H18" s="98">
        <v>0.5819444444444445</v>
      </c>
      <c r="I18" s="98">
        <v>0.5881944444444445</v>
      </c>
      <c r="J18" s="134" t="s">
        <v>1534</v>
      </c>
      <c r="K18" s="101"/>
      <c r="L18" s="101"/>
      <c r="M18" s="98">
        <v>0.6180555555555556</v>
      </c>
      <c r="N18" s="134" t="s">
        <v>1534</v>
      </c>
      <c r="O18" s="98">
        <v>0.6430555555555556</v>
      </c>
      <c r="P18" s="98">
        <v>0.65</v>
      </c>
      <c r="Q18" s="98">
        <v>0.6527777777777778</v>
      </c>
      <c r="R18" s="98">
        <v>0.6583333333333333</v>
      </c>
      <c r="S18" s="134" t="s">
        <v>1534</v>
      </c>
    </row>
    <row r="19" spans="1:19" s="95" customFormat="1" ht="22.5" customHeight="1">
      <c r="A19" s="101" t="s">
        <v>1460</v>
      </c>
      <c r="B19" s="101" t="s">
        <v>1554</v>
      </c>
      <c r="C19" s="101" t="s">
        <v>537</v>
      </c>
      <c r="D19" s="101" t="s">
        <v>518</v>
      </c>
      <c r="E19" s="98">
        <v>0.6006944444444444</v>
      </c>
      <c r="F19" s="98">
        <v>0.6104166666666667</v>
      </c>
      <c r="G19" s="98">
        <v>0.6159722222222223</v>
      </c>
      <c r="H19" s="98">
        <v>0.6201388888888889</v>
      </c>
      <c r="I19" s="98">
        <v>0.6263888888888889</v>
      </c>
      <c r="J19" s="134" t="s">
        <v>1534</v>
      </c>
      <c r="K19" s="101"/>
      <c r="L19" s="101"/>
      <c r="M19" s="98">
        <v>0.6631944444444444</v>
      </c>
      <c r="N19" s="134" t="s">
        <v>1534</v>
      </c>
      <c r="O19" s="98">
        <v>0.6881944444444444</v>
      </c>
      <c r="P19" s="98">
        <v>0.6951388888888889</v>
      </c>
      <c r="Q19" s="98">
        <v>0.6979166666666666</v>
      </c>
      <c r="R19" s="98">
        <v>0.7034722222222222</v>
      </c>
      <c r="S19" s="134" t="s">
        <v>1534</v>
      </c>
    </row>
    <row r="20" spans="1:19" s="95" customFormat="1" ht="22.5" customHeight="1">
      <c r="A20" s="101" t="s">
        <v>1460</v>
      </c>
      <c r="B20" s="101" t="s">
        <v>1555</v>
      </c>
      <c r="C20" s="101" t="s">
        <v>537</v>
      </c>
      <c r="D20" s="101" t="s">
        <v>518</v>
      </c>
      <c r="E20" s="98">
        <v>0.638888888888889</v>
      </c>
      <c r="F20" s="98">
        <v>0.6486111111111111</v>
      </c>
      <c r="G20" s="98">
        <v>0.6541666666666667</v>
      </c>
      <c r="H20" s="98">
        <v>0.6583333333333333</v>
      </c>
      <c r="I20" s="98">
        <v>0.6645833333333333</v>
      </c>
      <c r="J20" s="134" t="s">
        <v>1534</v>
      </c>
      <c r="K20" s="101"/>
      <c r="L20" s="101"/>
      <c r="M20" s="98">
        <v>0.7013888888888888</v>
      </c>
      <c r="N20" s="134" t="s">
        <v>1534</v>
      </c>
      <c r="O20" s="98">
        <v>0.7263888888888889</v>
      </c>
      <c r="P20" s="98">
        <v>0.7333333333333334</v>
      </c>
      <c r="Q20" s="98">
        <v>0.7361111111111112</v>
      </c>
      <c r="R20" s="98">
        <v>0.7416666666666667</v>
      </c>
      <c r="S20" s="134" t="s">
        <v>1534</v>
      </c>
    </row>
    <row r="21" spans="1:19" s="95" customFormat="1" ht="22.5" customHeight="1">
      <c r="A21" s="101" t="s">
        <v>1460</v>
      </c>
      <c r="B21" s="101" t="s">
        <v>1557</v>
      </c>
      <c r="C21" s="101" t="s">
        <v>537</v>
      </c>
      <c r="D21" s="101" t="s">
        <v>518</v>
      </c>
      <c r="E21" s="98">
        <v>0.6770833333333334</v>
      </c>
      <c r="F21" s="98">
        <v>0.6868055555555556</v>
      </c>
      <c r="G21" s="98">
        <v>0.6923611111111111</v>
      </c>
      <c r="H21" s="98">
        <v>0.6965277777777777</v>
      </c>
      <c r="I21" s="98">
        <v>0.7027777777777778</v>
      </c>
      <c r="J21" s="134" t="s">
        <v>1534</v>
      </c>
      <c r="K21" s="101"/>
      <c r="L21" s="101"/>
      <c r="M21" s="98">
        <v>0.7395833333333334</v>
      </c>
      <c r="N21" s="134" t="s">
        <v>1534</v>
      </c>
      <c r="O21" s="98">
        <v>0.7645833333333334</v>
      </c>
      <c r="P21" s="98">
        <v>0.7715277777777777</v>
      </c>
      <c r="Q21" s="98">
        <v>0.7743055555555555</v>
      </c>
      <c r="R21" s="98">
        <v>0.779861111111111</v>
      </c>
      <c r="S21" s="134" t="s">
        <v>1534</v>
      </c>
    </row>
    <row r="22" spans="1:19" s="95" customFormat="1" ht="22.5" customHeight="1">
      <c r="A22" s="101" t="s">
        <v>1460</v>
      </c>
      <c r="B22" s="101" t="s">
        <v>1554</v>
      </c>
      <c r="C22" s="101" t="s">
        <v>537</v>
      </c>
      <c r="D22" s="101" t="s">
        <v>518</v>
      </c>
      <c r="E22" s="98">
        <v>0.7152777777777778</v>
      </c>
      <c r="F22" s="98">
        <v>0.725</v>
      </c>
      <c r="G22" s="98">
        <v>0.7305555555555556</v>
      </c>
      <c r="H22" s="98">
        <v>0.7347222222222222</v>
      </c>
      <c r="I22" s="98">
        <v>0.7409722222222223</v>
      </c>
      <c r="J22" s="134" t="s">
        <v>1534</v>
      </c>
      <c r="K22" s="101"/>
      <c r="L22" s="101"/>
      <c r="M22" s="98">
        <v>0.7777777777777778</v>
      </c>
      <c r="N22" s="134" t="s">
        <v>1534</v>
      </c>
      <c r="O22" s="98">
        <v>0.8027777777777777</v>
      </c>
      <c r="P22" s="98">
        <v>0.8097222222222222</v>
      </c>
      <c r="Q22" s="98">
        <v>0.8125</v>
      </c>
      <c r="R22" s="98">
        <v>0.8180555555555555</v>
      </c>
      <c r="S22" s="134" t="s">
        <v>1534</v>
      </c>
    </row>
    <row r="23" spans="1:19" s="95" customFormat="1" ht="22.5" customHeight="1">
      <c r="A23" s="101" t="s">
        <v>1459</v>
      </c>
      <c r="B23" s="101" t="s">
        <v>1555</v>
      </c>
      <c r="C23" s="101" t="s">
        <v>537</v>
      </c>
      <c r="D23" s="101" t="s">
        <v>518</v>
      </c>
      <c r="E23" s="98">
        <v>0.7534722222222222</v>
      </c>
      <c r="F23" s="98">
        <v>0.7631944444444444</v>
      </c>
      <c r="G23" s="98">
        <v>0.7687499999999999</v>
      </c>
      <c r="H23" s="98">
        <v>0.7729166666666667</v>
      </c>
      <c r="I23" s="98">
        <v>0.7791666666666667</v>
      </c>
      <c r="J23" s="134" t="s">
        <v>1534</v>
      </c>
      <c r="K23" s="134" t="s">
        <v>586</v>
      </c>
      <c r="L23" s="101" t="s">
        <v>400</v>
      </c>
      <c r="M23" s="98">
        <v>0.8159722222222222</v>
      </c>
      <c r="N23" s="134" t="s">
        <v>1534</v>
      </c>
      <c r="O23" s="98">
        <v>0.8409722222222222</v>
      </c>
      <c r="P23" s="98">
        <v>0.8479166666666668</v>
      </c>
      <c r="Q23" s="98">
        <v>0.8506944444444445</v>
      </c>
      <c r="R23" s="98">
        <v>0.8562500000000001</v>
      </c>
      <c r="S23" s="134" t="s">
        <v>1534</v>
      </c>
    </row>
    <row r="24" spans="1:19" s="95" customFormat="1" ht="22.5" customHeight="1">
      <c r="A24" s="101" t="s">
        <v>1460</v>
      </c>
      <c r="B24" s="101" t="s">
        <v>1557</v>
      </c>
      <c r="C24" s="101" t="s">
        <v>537</v>
      </c>
      <c r="D24" s="101" t="s">
        <v>526</v>
      </c>
      <c r="E24" s="98">
        <v>0.7916666666666666</v>
      </c>
      <c r="F24" s="98">
        <v>0.8013888888888889</v>
      </c>
      <c r="G24" s="98">
        <v>0.8069444444444445</v>
      </c>
      <c r="H24" s="98">
        <v>0.811111111111111</v>
      </c>
      <c r="I24" s="98">
        <v>0.8173611111111111</v>
      </c>
      <c r="J24" s="134" t="s">
        <v>1534</v>
      </c>
      <c r="K24" s="101"/>
      <c r="L24" s="98"/>
      <c r="M24" s="98">
        <v>0.85</v>
      </c>
      <c r="N24" s="134" t="s">
        <v>1534</v>
      </c>
      <c r="O24" s="98">
        <v>0.875</v>
      </c>
      <c r="P24" s="98">
        <v>0.8819444444444445</v>
      </c>
      <c r="Q24" s="98">
        <v>0.8847222222222223</v>
      </c>
      <c r="R24" s="98">
        <v>0.8902777777777778</v>
      </c>
      <c r="S24" s="134" t="s">
        <v>1534</v>
      </c>
    </row>
    <row r="25" spans="1:19" s="95" customFormat="1" ht="22.5" customHeight="1">
      <c r="A25" s="101" t="s">
        <v>1460</v>
      </c>
      <c r="B25" s="101" t="s">
        <v>1554</v>
      </c>
      <c r="C25" s="101" t="s">
        <v>537</v>
      </c>
      <c r="D25" s="101" t="s">
        <v>518</v>
      </c>
      <c r="E25" s="98">
        <v>0.8298611111111112</v>
      </c>
      <c r="F25" s="98">
        <v>0.8395833333333332</v>
      </c>
      <c r="G25" s="98">
        <v>0.845138888888889</v>
      </c>
      <c r="H25" s="98">
        <v>0.8493055555555555</v>
      </c>
      <c r="I25" s="98">
        <v>0.8555555555555556</v>
      </c>
      <c r="J25" s="134" t="s">
        <v>1534</v>
      </c>
      <c r="K25" s="101"/>
      <c r="L25" s="101"/>
      <c r="M25" s="98">
        <v>0.8930555555555556</v>
      </c>
      <c r="N25" s="134" t="s">
        <v>1534</v>
      </c>
      <c r="O25" s="98">
        <v>0.9180555555555556</v>
      </c>
      <c r="P25" s="98">
        <v>0.9243055555555556</v>
      </c>
      <c r="Q25" s="98">
        <v>0.9270833333333334</v>
      </c>
      <c r="R25" s="98">
        <v>0.9326388888888889</v>
      </c>
      <c r="S25" s="134" t="s">
        <v>315</v>
      </c>
    </row>
    <row r="26" spans="1:19" s="95" customFormat="1" ht="22.5" customHeight="1">
      <c r="A26" s="101" t="s">
        <v>1460</v>
      </c>
      <c r="B26" s="101" t="s">
        <v>1555</v>
      </c>
      <c r="C26" s="101" t="s">
        <v>537</v>
      </c>
      <c r="D26" s="101" t="s">
        <v>518</v>
      </c>
      <c r="E26" s="98">
        <v>0.8680555555555555</v>
      </c>
      <c r="F26" s="98">
        <v>0.8777777777777778</v>
      </c>
      <c r="G26" s="98">
        <v>0.8833333333333333</v>
      </c>
      <c r="H26" s="98">
        <v>0.8875000000000001</v>
      </c>
      <c r="I26" s="98">
        <v>0.8937499999999999</v>
      </c>
      <c r="J26" s="134" t="s">
        <v>1534</v>
      </c>
      <c r="K26" s="101" t="s">
        <v>315</v>
      </c>
      <c r="L26" s="101"/>
      <c r="M26" s="98"/>
      <c r="N26" s="134"/>
      <c r="O26" s="98"/>
      <c r="P26" s="98"/>
      <c r="Q26" s="98"/>
      <c r="R26" s="98"/>
      <c r="S26" s="134"/>
    </row>
    <row r="27" spans="1:19" s="95" customFormat="1" ht="22.5" customHeight="1">
      <c r="A27" s="101" t="s">
        <v>1460</v>
      </c>
      <c r="B27" s="101" t="s">
        <v>1557</v>
      </c>
      <c r="C27" s="101" t="s">
        <v>537</v>
      </c>
      <c r="D27" s="101" t="s">
        <v>518</v>
      </c>
      <c r="E27" s="98">
        <v>0.9027777777777778</v>
      </c>
      <c r="F27" s="98">
        <v>0.9125</v>
      </c>
      <c r="G27" s="98">
        <v>0.9180555555555556</v>
      </c>
      <c r="H27" s="98">
        <v>0.9222222222222222</v>
      </c>
      <c r="I27" s="98">
        <v>0.9284722222222223</v>
      </c>
      <c r="J27" s="134" t="s">
        <v>315</v>
      </c>
      <c r="K27" s="134"/>
      <c r="L27" s="101"/>
      <c r="M27" s="101"/>
      <c r="N27" s="101"/>
      <c r="O27" s="101"/>
      <c r="P27" s="101"/>
      <c r="Q27" s="101"/>
      <c r="R27" s="101"/>
      <c r="S27" s="132"/>
    </row>
    <row r="28" spans="12:20" s="95" customFormat="1" ht="13.5">
      <c r="L28" s="96"/>
      <c r="S28" s="96"/>
      <c r="T28" s="96"/>
    </row>
    <row r="29" spans="12:20" s="95" customFormat="1" ht="13.5">
      <c r="L29" s="96"/>
      <c r="S29" s="96"/>
      <c r="T29" s="96"/>
    </row>
    <row r="30" spans="12:20" s="95" customFormat="1" ht="13.5">
      <c r="L30" s="96"/>
      <c r="S30" s="96"/>
      <c r="T30" s="96"/>
    </row>
    <row r="31" spans="12:20" s="95" customFormat="1" ht="13.5">
      <c r="L31" s="96"/>
      <c r="S31" s="96"/>
      <c r="T31" s="96"/>
    </row>
    <row r="32" spans="12:20" s="95" customFormat="1" ht="13.5">
      <c r="L32" s="96"/>
      <c r="S32" s="96"/>
      <c r="T32" s="96"/>
    </row>
    <row r="33" spans="12:20" s="95" customFormat="1" ht="13.5">
      <c r="L33" s="96"/>
      <c r="S33" s="96"/>
      <c r="T33" s="96"/>
    </row>
    <row r="34" spans="12:20" s="95" customFormat="1" ht="13.5">
      <c r="L34" s="96"/>
      <c r="S34" s="96"/>
      <c r="T34" s="96"/>
    </row>
    <row r="35" spans="12:20" s="95" customFormat="1" ht="13.5">
      <c r="L35" s="96"/>
      <c r="S35" s="96"/>
      <c r="T35" s="96"/>
    </row>
    <row r="36" spans="12:20" s="95" customFormat="1" ht="13.5">
      <c r="L36" s="96"/>
      <c r="S36" s="96"/>
      <c r="T36" s="96"/>
    </row>
    <row r="37" spans="12:20" s="95" customFormat="1" ht="13.5">
      <c r="L37" s="96"/>
      <c r="S37" s="96"/>
      <c r="T37" s="96"/>
    </row>
    <row r="38" spans="12:20" s="95" customFormat="1" ht="13.5">
      <c r="L38" s="96"/>
      <c r="S38" s="96"/>
      <c r="T38" s="96"/>
    </row>
    <row r="39" spans="12:20" s="95" customFormat="1" ht="13.5">
      <c r="L39" s="96"/>
      <c r="S39" s="96"/>
      <c r="T39" s="96"/>
    </row>
    <row r="40" spans="12:20" s="95" customFormat="1" ht="13.5">
      <c r="L40" s="96"/>
      <c r="S40" s="96"/>
      <c r="T40" s="96"/>
    </row>
    <row r="41" spans="12:20" s="95" customFormat="1" ht="13.5">
      <c r="L41" s="96"/>
      <c r="S41" s="96"/>
      <c r="T41" s="96"/>
    </row>
    <row r="42" spans="12:20" s="95" customFormat="1" ht="13.5">
      <c r="L42" s="96"/>
      <c r="S42" s="96"/>
      <c r="T42" s="96"/>
    </row>
    <row r="43" spans="12:20" s="95" customFormat="1" ht="13.5">
      <c r="L43" s="96"/>
      <c r="S43" s="96"/>
      <c r="T43" s="96"/>
    </row>
    <row r="44" spans="12:20" s="95" customFormat="1" ht="13.5">
      <c r="L44" s="96"/>
      <c r="S44" s="96"/>
      <c r="T44" s="96"/>
    </row>
    <row r="45" spans="12:20" s="95" customFormat="1" ht="13.5">
      <c r="L45" s="96"/>
      <c r="S45" s="96"/>
      <c r="T45" s="96"/>
    </row>
    <row r="46" spans="12:20" s="95" customFormat="1" ht="13.5">
      <c r="L46" s="96"/>
      <c r="S46" s="96"/>
      <c r="T46" s="96"/>
    </row>
    <row r="47" spans="12:20" s="95" customFormat="1" ht="13.5">
      <c r="L47" s="96"/>
      <c r="S47" s="96"/>
      <c r="T47" s="96"/>
    </row>
    <row r="48" spans="12:20" s="95" customFormat="1" ht="13.5">
      <c r="L48" s="96"/>
      <c r="S48" s="96"/>
      <c r="T48" s="96"/>
    </row>
    <row r="49" spans="12:20" s="95" customFormat="1" ht="13.5">
      <c r="L49" s="96"/>
      <c r="S49" s="96"/>
      <c r="T49" s="96"/>
    </row>
    <row r="50" spans="12:20" s="95" customFormat="1" ht="13.5">
      <c r="L50" s="96"/>
      <c r="S50" s="96"/>
      <c r="T50" s="96"/>
    </row>
    <row r="51" spans="12:20" s="95" customFormat="1" ht="13.5">
      <c r="L51" s="96"/>
      <c r="S51" s="96"/>
      <c r="T51" s="96"/>
    </row>
    <row r="52" spans="12:20" s="95" customFormat="1" ht="13.5">
      <c r="L52" s="96"/>
      <c r="S52" s="96"/>
      <c r="T52" s="96"/>
    </row>
    <row r="53" spans="12:20" s="95" customFormat="1" ht="13.5">
      <c r="L53" s="96"/>
      <c r="S53" s="96"/>
      <c r="T53" s="96"/>
    </row>
    <row r="54" spans="12:20" s="95" customFormat="1" ht="13.5">
      <c r="L54" s="96"/>
      <c r="S54" s="96"/>
      <c r="T54" s="96"/>
    </row>
    <row r="55" spans="12:20" s="95" customFormat="1" ht="13.5">
      <c r="L55" s="96"/>
      <c r="S55" s="96"/>
      <c r="T55" s="96"/>
    </row>
    <row r="56" spans="12:20" s="95" customFormat="1" ht="13.5">
      <c r="L56" s="96"/>
      <c r="S56" s="96"/>
      <c r="T56" s="96"/>
    </row>
    <row r="57" spans="12:20" s="95" customFormat="1" ht="13.5">
      <c r="L57" s="96"/>
      <c r="S57" s="96"/>
      <c r="T57" s="96"/>
    </row>
    <row r="58" spans="12:20" s="95" customFormat="1" ht="13.5">
      <c r="L58" s="96"/>
      <c r="S58" s="96"/>
      <c r="T58" s="96"/>
    </row>
    <row r="59" spans="12:20" s="95" customFormat="1" ht="13.5">
      <c r="L59" s="96"/>
      <c r="S59" s="96"/>
      <c r="T59" s="96"/>
    </row>
    <row r="60" spans="12:20" s="95" customFormat="1" ht="13.5">
      <c r="L60" s="96"/>
      <c r="S60" s="96"/>
      <c r="T60" s="96"/>
    </row>
    <row r="61" spans="12:20" s="95" customFormat="1" ht="13.5">
      <c r="L61" s="96"/>
      <c r="S61" s="96"/>
      <c r="T61" s="96"/>
    </row>
    <row r="62" spans="12:20" s="95" customFormat="1" ht="13.5">
      <c r="L62" s="96"/>
      <c r="S62" s="96"/>
      <c r="T62" s="96"/>
    </row>
    <row r="63" spans="12:20" s="95" customFormat="1" ht="13.5">
      <c r="L63" s="96"/>
      <c r="S63" s="96"/>
      <c r="T63" s="96"/>
    </row>
    <row r="64" spans="12:20" s="95" customFormat="1" ht="13.5">
      <c r="L64" s="96"/>
      <c r="S64" s="96"/>
      <c r="T64" s="96"/>
    </row>
    <row r="65" spans="12:20" s="95" customFormat="1" ht="13.5">
      <c r="L65" s="96"/>
      <c r="S65" s="96"/>
      <c r="T65" s="96"/>
    </row>
    <row r="66" spans="12:20" s="95" customFormat="1" ht="13.5">
      <c r="L66" s="96"/>
      <c r="S66" s="96"/>
      <c r="T66" s="96"/>
    </row>
    <row r="67" spans="12:20" s="95" customFormat="1" ht="13.5">
      <c r="L67" s="96"/>
      <c r="S67" s="96"/>
      <c r="T67" s="96"/>
    </row>
    <row r="68" spans="12:20" s="95" customFormat="1" ht="13.5">
      <c r="L68" s="96"/>
      <c r="S68" s="96"/>
      <c r="T68" s="96"/>
    </row>
    <row r="69" spans="12:20" s="95" customFormat="1" ht="13.5">
      <c r="L69" s="96"/>
      <c r="S69" s="96"/>
      <c r="T69" s="96"/>
    </row>
    <row r="70" spans="12:20" s="95" customFormat="1" ht="13.5">
      <c r="L70" s="96"/>
      <c r="S70" s="96"/>
      <c r="T70" s="96"/>
    </row>
    <row r="71" spans="12:20" s="95" customFormat="1" ht="13.5">
      <c r="L71" s="96"/>
      <c r="S71" s="96"/>
      <c r="T71" s="96"/>
    </row>
    <row r="72" spans="12:20" s="95" customFormat="1" ht="13.5">
      <c r="L72" s="96"/>
      <c r="S72" s="96"/>
      <c r="T72" s="96"/>
    </row>
    <row r="73" spans="12:20" s="95" customFormat="1" ht="13.5">
      <c r="L73" s="96"/>
      <c r="S73" s="96"/>
      <c r="T73" s="96"/>
    </row>
    <row r="74" spans="12:20" s="95" customFormat="1" ht="13.5">
      <c r="L74" s="96"/>
      <c r="S74" s="96"/>
      <c r="T74" s="96"/>
    </row>
    <row r="75" spans="12:20" s="95" customFormat="1" ht="13.5">
      <c r="L75" s="96"/>
      <c r="S75" s="96"/>
      <c r="T75" s="96"/>
    </row>
    <row r="76" spans="12:20" s="95" customFormat="1" ht="13.5">
      <c r="L76" s="96"/>
      <c r="S76" s="96"/>
      <c r="T76" s="96"/>
    </row>
    <row r="77" spans="12:20" s="95" customFormat="1" ht="13.5">
      <c r="L77" s="96"/>
      <c r="S77" s="96"/>
      <c r="T77" s="96"/>
    </row>
    <row r="78" spans="12:20" s="95" customFormat="1" ht="13.5">
      <c r="L78" s="96"/>
      <c r="S78" s="96"/>
      <c r="T78" s="96"/>
    </row>
    <row r="79" spans="12:20" s="95" customFormat="1" ht="13.5">
      <c r="L79" s="96"/>
      <c r="S79" s="96"/>
      <c r="T79" s="96"/>
    </row>
    <row r="80" spans="12:20" s="95" customFormat="1" ht="13.5">
      <c r="L80" s="96"/>
      <c r="S80" s="96"/>
      <c r="T80" s="96"/>
    </row>
    <row r="81" spans="12:20" s="95" customFormat="1" ht="13.5">
      <c r="L81" s="96"/>
      <c r="S81" s="96"/>
      <c r="T81" s="96"/>
    </row>
    <row r="82" spans="12:20" s="95" customFormat="1" ht="13.5">
      <c r="L82" s="96"/>
      <c r="S82" s="96"/>
      <c r="T82" s="96"/>
    </row>
    <row r="83" spans="12:20" s="95" customFormat="1" ht="13.5">
      <c r="L83" s="96"/>
      <c r="S83" s="96"/>
      <c r="T83" s="96"/>
    </row>
    <row r="84" spans="12:20" s="95" customFormat="1" ht="13.5">
      <c r="L84" s="96"/>
      <c r="S84" s="96"/>
      <c r="T84" s="96"/>
    </row>
    <row r="85" spans="12:20" s="95" customFormat="1" ht="13.5">
      <c r="L85" s="96"/>
      <c r="S85" s="96"/>
      <c r="T85" s="96"/>
    </row>
    <row r="86" spans="12:20" s="95" customFormat="1" ht="13.5">
      <c r="L86" s="96"/>
      <c r="S86" s="96"/>
      <c r="T86" s="96"/>
    </row>
    <row r="87" spans="12:20" s="95" customFormat="1" ht="13.5">
      <c r="L87" s="96"/>
      <c r="S87" s="96"/>
      <c r="T87" s="96"/>
    </row>
    <row r="88" spans="12:20" s="95" customFormat="1" ht="13.5">
      <c r="L88" s="96"/>
      <c r="S88" s="96"/>
      <c r="T88" s="96"/>
    </row>
    <row r="89" spans="12:20" s="95" customFormat="1" ht="13.5">
      <c r="L89" s="96"/>
      <c r="S89" s="96"/>
      <c r="T89" s="96"/>
    </row>
    <row r="90" spans="12:20" s="95" customFormat="1" ht="13.5">
      <c r="L90" s="96"/>
      <c r="S90" s="96"/>
      <c r="T90" s="96"/>
    </row>
    <row r="91" spans="12:20" s="95" customFormat="1" ht="13.5">
      <c r="L91" s="96"/>
      <c r="S91" s="96"/>
      <c r="T91" s="96"/>
    </row>
    <row r="92" spans="12:20" s="95" customFormat="1" ht="13.5">
      <c r="L92" s="96"/>
      <c r="S92" s="96"/>
      <c r="T92" s="96"/>
    </row>
    <row r="93" spans="12:20" s="95" customFormat="1" ht="13.5">
      <c r="L93" s="96"/>
      <c r="S93" s="96"/>
      <c r="T93" s="96"/>
    </row>
    <row r="94" spans="12:20" s="95" customFormat="1" ht="13.5">
      <c r="L94" s="96"/>
      <c r="S94" s="96"/>
      <c r="T94" s="96"/>
    </row>
    <row r="95" spans="12:20" s="95" customFormat="1" ht="13.5">
      <c r="L95" s="96"/>
      <c r="S95" s="96"/>
      <c r="T95" s="96"/>
    </row>
    <row r="96" spans="12:20" s="95" customFormat="1" ht="13.5">
      <c r="L96" s="96"/>
      <c r="S96" s="96"/>
      <c r="T96" s="96"/>
    </row>
    <row r="97" spans="12:20" s="95" customFormat="1" ht="13.5">
      <c r="L97" s="96"/>
      <c r="S97" s="96"/>
      <c r="T97" s="96"/>
    </row>
    <row r="98" spans="12:20" s="95" customFormat="1" ht="13.5">
      <c r="L98" s="96"/>
      <c r="S98" s="96"/>
      <c r="T98" s="96"/>
    </row>
    <row r="99" spans="12:20" s="95" customFormat="1" ht="13.5">
      <c r="L99" s="96"/>
      <c r="S99" s="96"/>
      <c r="T99" s="96"/>
    </row>
    <row r="100" spans="12:20" s="95" customFormat="1" ht="13.5">
      <c r="L100" s="96"/>
      <c r="S100" s="96"/>
      <c r="T100" s="96"/>
    </row>
    <row r="101" spans="12:20" s="95" customFormat="1" ht="13.5">
      <c r="L101" s="96"/>
      <c r="S101" s="96"/>
      <c r="T101" s="96"/>
    </row>
  </sheetData>
  <sheetProtection/>
  <mergeCells count="5">
    <mergeCell ref="C1:J1"/>
    <mergeCell ref="C2:J2"/>
    <mergeCell ref="C3:J3"/>
    <mergeCell ref="C4:J4"/>
    <mergeCell ref="A1:A4"/>
  </mergeCells>
  <printOptions/>
  <pageMargins left="0.551111102104187" right="0.15736110508441925" top="0.6691666841506958" bottom="0.3936111032962799" header="0.2755555510520935" footer="0.19680555164813995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4"/>
  <sheetViews>
    <sheetView zoomScale="85" zoomScaleNormal="85" zoomScalePageLayoutView="0" workbookViewId="0" topLeftCell="A1">
      <pane xSplit="1" ySplit="7" topLeftCell="B23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AA7" sqref="AA7"/>
    </sheetView>
  </sheetViews>
  <sheetFormatPr defaultColWidth="8.88671875" defaultRowHeight="13.5"/>
  <cols>
    <col min="1" max="2" width="7.5546875" style="93" customWidth="1"/>
    <col min="3" max="3" width="8.4453125" style="93" bestFit="1" customWidth="1"/>
    <col min="4" max="4" width="9.88671875" style="93" customWidth="1"/>
    <col min="5" max="11" width="6.77734375" style="93" customWidth="1"/>
    <col min="12" max="12" width="6.77734375" style="94" customWidth="1"/>
    <col min="13" max="13" width="8.21484375" style="94" customWidth="1"/>
    <col min="14" max="14" width="8.10546875" style="93" customWidth="1"/>
    <col min="15" max="19" width="6.77734375" style="93" customWidth="1"/>
    <col min="20" max="22" width="6.77734375" style="94" customWidth="1"/>
    <col min="23" max="38" width="6.77734375" style="93" customWidth="1"/>
    <col min="39" max="16384" width="8.88671875" style="93" customWidth="1"/>
  </cols>
  <sheetData>
    <row r="1" spans="1:19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P1" s="732"/>
      <c r="Q1" s="732"/>
      <c r="R1" s="732"/>
      <c r="S1" s="190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8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  <c r="R3" s="105" t="s">
        <v>2229</v>
      </c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1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</row>
    <row r="6" spans="1:11" s="105" customFormat="1" ht="23.25" customHeight="1">
      <c r="A6" s="109" t="s">
        <v>75</v>
      </c>
      <c r="B6" s="109"/>
      <c r="C6" s="108"/>
      <c r="D6" s="107"/>
      <c r="E6" s="107"/>
      <c r="F6" s="107"/>
      <c r="G6" s="106"/>
      <c r="H6" s="106"/>
      <c r="I6" s="106"/>
      <c r="J6" s="106"/>
      <c r="K6" s="107"/>
    </row>
    <row r="7" spans="1:22" ht="25.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537</v>
      </c>
      <c r="F7" s="104" t="s">
        <v>432</v>
      </c>
      <c r="G7" s="104" t="s">
        <v>379</v>
      </c>
      <c r="H7" s="104" t="s">
        <v>448</v>
      </c>
      <c r="I7" s="104" t="s">
        <v>430</v>
      </c>
      <c r="J7" s="104" t="s">
        <v>544</v>
      </c>
      <c r="K7" s="104" t="s">
        <v>523</v>
      </c>
      <c r="L7" s="104" t="s">
        <v>517</v>
      </c>
      <c r="M7" s="303" t="s">
        <v>523</v>
      </c>
      <c r="N7" s="103" t="s">
        <v>517</v>
      </c>
      <c r="O7" s="303" t="s">
        <v>544</v>
      </c>
      <c r="P7" s="103" t="s">
        <v>430</v>
      </c>
      <c r="Q7" s="103" t="s">
        <v>448</v>
      </c>
      <c r="R7" s="103" t="s">
        <v>379</v>
      </c>
      <c r="S7" s="103" t="s">
        <v>432</v>
      </c>
      <c r="T7" s="103" t="s">
        <v>537</v>
      </c>
      <c r="U7" s="93"/>
      <c r="V7" s="93"/>
    </row>
    <row r="8" spans="1:20" s="95" customFormat="1" ht="24" customHeight="1">
      <c r="A8" s="101" t="s">
        <v>1388</v>
      </c>
      <c r="B8" s="101"/>
      <c r="C8" s="101" t="s">
        <v>537</v>
      </c>
      <c r="D8" s="101" t="s">
        <v>528</v>
      </c>
      <c r="E8" s="232"/>
      <c r="F8" s="232"/>
      <c r="G8" s="232"/>
      <c r="H8" s="232"/>
      <c r="I8" s="232"/>
      <c r="J8" s="299"/>
      <c r="K8" s="231"/>
      <c r="L8" s="232"/>
      <c r="M8" s="231">
        <v>0.2673611111111111</v>
      </c>
      <c r="N8" s="231"/>
      <c r="O8" s="299" t="s">
        <v>1535</v>
      </c>
      <c r="P8" s="231">
        <v>0.28680555555555554</v>
      </c>
      <c r="Q8" s="231">
        <v>0.29375</v>
      </c>
      <c r="R8" s="231">
        <v>0.2965277777777778</v>
      </c>
      <c r="S8" s="231">
        <v>0.3020833333333333</v>
      </c>
      <c r="T8" s="299" t="s">
        <v>1535</v>
      </c>
    </row>
    <row r="9" spans="1:20" s="95" customFormat="1" ht="24" customHeight="1">
      <c r="A9" s="101" t="s">
        <v>1472</v>
      </c>
      <c r="B9" s="101"/>
      <c r="C9" s="101" t="s">
        <v>537</v>
      </c>
      <c r="D9" s="101" t="s">
        <v>527</v>
      </c>
      <c r="E9" s="101"/>
      <c r="F9" s="101"/>
      <c r="G9" s="101"/>
      <c r="H9" s="101"/>
      <c r="I9" s="101"/>
      <c r="J9" s="101"/>
      <c r="K9" s="98"/>
      <c r="L9" s="134"/>
      <c r="M9" s="98">
        <v>0.28125</v>
      </c>
      <c r="N9" s="98" t="s">
        <v>1534</v>
      </c>
      <c r="O9" s="98"/>
      <c r="P9" s="98">
        <v>0.29791666666666666</v>
      </c>
      <c r="Q9" s="98">
        <v>0.3048611111111111</v>
      </c>
      <c r="R9" s="98">
        <v>0.3076388888888889</v>
      </c>
      <c r="S9" s="98">
        <v>0.3125</v>
      </c>
      <c r="T9" s="134" t="s">
        <v>1534</v>
      </c>
    </row>
    <row r="10" spans="1:20" s="95" customFormat="1" ht="24" customHeight="1">
      <c r="A10" s="101" t="s">
        <v>1480</v>
      </c>
      <c r="B10" s="101"/>
      <c r="C10" s="101" t="s">
        <v>537</v>
      </c>
      <c r="D10" s="101" t="s">
        <v>525</v>
      </c>
      <c r="E10" s="101"/>
      <c r="F10" s="101"/>
      <c r="G10" s="101"/>
      <c r="H10" s="101"/>
      <c r="I10" s="101"/>
      <c r="J10" s="300"/>
      <c r="K10" s="101"/>
      <c r="L10" s="101"/>
      <c r="M10" s="101" t="s">
        <v>1317</v>
      </c>
      <c r="N10" s="101"/>
      <c r="O10" s="300" t="s">
        <v>1279</v>
      </c>
      <c r="P10" s="98">
        <v>0.3090277777777778</v>
      </c>
      <c r="Q10" s="98">
        <v>0.3159722222222222</v>
      </c>
      <c r="R10" s="98">
        <v>0.31875000000000003</v>
      </c>
      <c r="S10" s="98">
        <v>0.3236111111111111</v>
      </c>
      <c r="T10" s="134" t="s">
        <v>1534</v>
      </c>
    </row>
    <row r="11" spans="1:20" s="95" customFormat="1" ht="24" customHeight="1">
      <c r="A11" s="132" t="s">
        <v>1388</v>
      </c>
      <c r="B11" s="132" t="s">
        <v>1551</v>
      </c>
      <c r="C11" s="101" t="s">
        <v>537</v>
      </c>
      <c r="D11" s="132" t="s">
        <v>517</v>
      </c>
      <c r="E11" s="131">
        <v>0.2708333333333333</v>
      </c>
      <c r="F11" s="131">
        <v>0.28055555555555556</v>
      </c>
      <c r="G11" s="131">
        <v>0.28611111111111115</v>
      </c>
      <c r="H11" s="131">
        <v>0.2902777777777778</v>
      </c>
      <c r="I11" s="131">
        <v>0.2965277777777778</v>
      </c>
      <c r="J11" s="302"/>
      <c r="K11" s="134"/>
      <c r="L11" s="134" t="s">
        <v>1534</v>
      </c>
      <c r="M11" s="134" t="s">
        <v>1447</v>
      </c>
      <c r="N11" s="134" t="s">
        <v>1534</v>
      </c>
      <c r="O11" s="134"/>
      <c r="P11" s="131">
        <v>0.3347222222222222</v>
      </c>
      <c r="Q11" s="131">
        <v>0.3416666666666666</v>
      </c>
      <c r="R11" s="98">
        <v>0.3444444444444445</v>
      </c>
      <c r="S11" s="98">
        <v>0.34930555555555554</v>
      </c>
      <c r="T11" s="134" t="s">
        <v>1534</v>
      </c>
    </row>
    <row r="12" spans="1:20" s="95" customFormat="1" ht="24" customHeight="1">
      <c r="A12" s="101" t="s">
        <v>1388</v>
      </c>
      <c r="B12" s="101" t="s">
        <v>1554</v>
      </c>
      <c r="C12" s="101" t="s">
        <v>537</v>
      </c>
      <c r="D12" s="101" t="s">
        <v>528</v>
      </c>
      <c r="E12" s="231">
        <v>0.3125</v>
      </c>
      <c r="F12" s="231">
        <v>0.32222222222222224</v>
      </c>
      <c r="G12" s="231">
        <v>0.3277777777777778</v>
      </c>
      <c r="H12" s="231">
        <v>0.33194444444444443</v>
      </c>
      <c r="I12" s="231">
        <v>0.33819444444444446</v>
      </c>
      <c r="J12" s="232"/>
      <c r="K12" s="299"/>
      <c r="L12" s="299" t="s">
        <v>1535</v>
      </c>
      <c r="M12" s="299" t="s">
        <v>540</v>
      </c>
      <c r="N12" s="299"/>
      <c r="O12" s="301" t="s">
        <v>1277</v>
      </c>
      <c r="P12" s="231">
        <v>0.3833333333333333</v>
      </c>
      <c r="Q12" s="231">
        <v>0.3902777777777778</v>
      </c>
      <c r="R12" s="231">
        <v>0.39305555555555555</v>
      </c>
      <c r="S12" s="231">
        <v>0.3979166666666667</v>
      </c>
      <c r="T12" s="299" t="s">
        <v>1535</v>
      </c>
    </row>
    <row r="13" spans="1:20" s="95" customFormat="1" ht="24" customHeight="1">
      <c r="A13" s="101" t="s">
        <v>1472</v>
      </c>
      <c r="B13" s="101"/>
      <c r="C13" s="101" t="s">
        <v>537</v>
      </c>
      <c r="D13" s="101" t="s">
        <v>527</v>
      </c>
      <c r="E13" s="98">
        <v>0.32430555555555557</v>
      </c>
      <c r="F13" s="98">
        <v>0.3340277777777778</v>
      </c>
      <c r="G13" s="98">
        <v>0.33958333333333335</v>
      </c>
      <c r="H13" s="98">
        <v>0.34375</v>
      </c>
      <c r="I13" s="98">
        <v>0.35000000000000003</v>
      </c>
      <c r="J13" s="101"/>
      <c r="K13" s="98"/>
      <c r="L13" s="134" t="s">
        <v>1534</v>
      </c>
      <c r="M13" s="101" t="s">
        <v>529</v>
      </c>
      <c r="N13" s="101" t="s">
        <v>1534</v>
      </c>
      <c r="O13" s="101"/>
      <c r="P13" s="98">
        <v>0.39375</v>
      </c>
      <c r="Q13" s="98">
        <v>0.40069444444444446</v>
      </c>
      <c r="R13" s="98">
        <v>0.40347222222222223</v>
      </c>
      <c r="S13" s="98">
        <v>0.4083333333333334</v>
      </c>
      <c r="T13" s="134" t="s">
        <v>1534</v>
      </c>
    </row>
    <row r="14" spans="1:20" s="95" customFormat="1" ht="24" customHeight="1">
      <c r="A14" s="101" t="s">
        <v>1480</v>
      </c>
      <c r="B14" s="101"/>
      <c r="C14" s="101" t="s">
        <v>537</v>
      </c>
      <c r="D14" s="101" t="s">
        <v>525</v>
      </c>
      <c r="E14" s="98">
        <v>0.34027777777777773</v>
      </c>
      <c r="F14" s="98">
        <v>0.35000000000000003</v>
      </c>
      <c r="G14" s="98">
        <v>0.35555555555555557</v>
      </c>
      <c r="H14" s="98">
        <v>0.3597222222222222</v>
      </c>
      <c r="I14" s="98">
        <v>0.3659722222222222</v>
      </c>
      <c r="J14" s="134"/>
      <c r="K14" s="134"/>
      <c r="L14" s="101"/>
      <c r="M14" s="98">
        <v>0.3854166666666667</v>
      </c>
      <c r="N14" s="98"/>
      <c r="O14" s="98"/>
      <c r="P14" s="98">
        <v>0.40138888888888885</v>
      </c>
      <c r="Q14" s="98">
        <v>0.4083333333333334</v>
      </c>
      <c r="R14" s="98">
        <v>0.41111111111111115</v>
      </c>
      <c r="S14" s="98">
        <v>0.4159722222222222</v>
      </c>
      <c r="T14" s="134" t="s">
        <v>1534</v>
      </c>
    </row>
    <row r="15" spans="1:20" s="95" customFormat="1" ht="24" customHeight="1">
      <c r="A15" s="132" t="s">
        <v>1388</v>
      </c>
      <c r="B15" s="132" t="s">
        <v>1555</v>
      </c>
      <c r="C15" s="101" t="s">
        <v>537</v>
      </c>
      <c r="D15" s="132" t="s">
        <v>528</v>
      </c>
      <c r="E15" s="131">
        <v>0.3611111111111111</v>
      </c>
      <c r="F15" s="131">
        <v>0.37083333333333335</v>
      </c>
      <c r="G15" s="131">
        <v>0.3763888888888889</v>
      </c>
      <c r="H15" s="131">
        <v>0.38055555555555554</v>
      </c>
      <c r="I15" s="131">
        <v>0.38680555555555557</v>
      </c>
      <c r="J15" s="132" t="s">
        <v>532</v>
      </c>
      <c r="K15" s="132"/>
      <c r="L15" s="132"/>
      <c r="M15" s="131">
        <v>0.4069444444444445</v>
      </c>
      <c r="N15" s="131"/>
      <c r="O15" s="132"/>
      <c r="P15" s="131">
        <v>0.4236111111111111</v>
      </c>
      <c r="Q15" s="131">
        <v>0.4305555555555556</v>
      </c>
      <c r="R15" s="98">
        <v>0.43333333333333335</v>
      </c>
      <c r="S15" s="98">
        <v>0.4381944444444445</v>
      </c>
      <c r="T15" s="134" t="s">
        <v>1534</v>
      </c>
    </row>
    <row r="16" spans="1:20" s="95" customFormat="1" ht="24" customHeight="1">
      <c r="A16" s="132" t="s">
        <v>1388</v>
      </c>
      <c r="B16" s="132" t="s">
        <v>1554</v>
      </c>
      <c r="C16" s="101" t="s">
        <v>537</v>
      </c>
      <c r="D16" s="132" t="s">
        <v>528</v>
      </c>
      <c r="E16" s="231">
        <v>0.40972222222222227</v>
      </c>
      <c r="F16" s="231">
        <v>0.41944444444444445</v>
      </c>
      <c r="G16" s="231">
        <v>0.425</v>
      </c>
      <c r="H16" s="231">
        <v>0.4291666666666667</v>
      </c>
      <c r="I16" s="231">
        <v>0.4354166666666666</v>
      </c>
      <c r="J16" s="232"/>
      <c r="K16" s="299"/>
      <c r="L16" s="232"/>
      <c r="M16" s="231">
        <v>0.45208333333333334</v>
      </c>
      <c r="N16" s="231"/>
      <c r="O16" s="231"/>
      <c r="P16" s="231">
        <v>0.46875</v>
      </c>
      <c r="Q16" s="231">
        <v>0.4756944444444444</v>
      </c>
      <c r="R16" s="231">
        <v>0.4784722222222222</v>
      </c>
      <c r="S16" s="231">
        <v>0.48333333333333334</v>
      </c>
      <c r="T16" s="299" t="s">
        <v>1535</v>
      </c>
    </row>
    <row r="17" spans="1:20" s="95" customFormat="1" ht="24" customHeight="1">
      <c r="A17" s="101" t="s">
        <v>1472</v>
      </c>
      <c r="B17" s="101"/>
      <c r="C17" s="101" t="s">
        <v>537</v>
      </c>
      <c r="D17" s="101" t="s">
        <v>527</v>
      </c>
      <c r="E17" s="98">
        <v>0.4201388888888889</v>
      </c>
      <c r="F17" s="98">
        <v>0.4298611111111111</v>
      </c>
      <c r="G17" s="98">
        <v>0.4354166666666666</v>
      </c>
      <c r="H17" s="98">
        <v>0.4395833333333334</v>
      </c>
      <c r="I17" s="98">
        <v>0.4458333333333333</v>
      </c>
      <c r="J17" s="101"/>
      <c r="K17" s="98"/>
      <c r="L17" s="134" t="s">
        <v>1534</v>
      </c>
      <c r="M17" s="101" t="s">
        <v>551</v>
      </c>
      <c r="N17" s="101" t="s">
        <v>1534</v>
      </c>
      <c r="O17" s="101"/>
      <c r="P17" s="98">
        <v>0.4826388888888889</v>
      </c>
      <c r="Q17" s="98">
        <v>0.4895833333333333</v>
      </c>
      <c r="R17" s="98">
        <v>0.4923611111111111</v>
      </c>
      <c r="S17" s="98">
        <v>0.49722222222222223</v>
      </c>
      <c r="T17" s="134" t="s">
        <v>1534</v>
      </c>
    </row>
    <row r="18" spans="1:20" s="95" customFormat="1" ht="24" customHeight="1">
      <c r="A18" s="101" t="s">
        <v>1480</v>
      </c>
      <c r="B18" s="101"/>
      <c r="C18" s="101" t="s">
        <v>537</v>
      </c>
      <c r="D18" s="101" t="s">
        <v>525</v>
      </c>
      <c r="E18" s="98">
        <v>0.4277777777777778</v>
      </c>
      <c r="F18" s="98">
        <v>0.4375</v>
      </c>
      <c r="G18" s="98">
        <v>0.44305555555555554</v>
      </c>
      <c r="H18" s="98">
        <v>0.4472222222222222</v>
      </c>
      <c r="I18" s="98">
        <v>0.4534722222222222</v>
      </c>
      <c r="J18" s="134"/>
      <c r="K18" s="134"/>
      <c r="L18" s="101"/>
      <c r="M18" s="131">
        <v>0.47152777777777777</v>
      </c>
      <c r="N18" s="131"/>
      <c r="O18" s="131"/>
      <c r="P18" s="98">
        <v>0.48819444444444443</v>
      </c>
      <c r="Q18" s="98">
        <v>0.49513888888888885</v>
      </c>
      <c r="R18" s="98">
        <v>0.4979166666666666</v>
      </c>
      <c r="S18" s="98">
        <v>0.5027777777777778</v>
      </c>
      <c r="T18" s="134" t="s">
        <v>1534</v>
      </c>
    </row>
    <row r="19" spans="1:20" s="95" customFormat="1" ht="24" customHeight="1">
      <c r="A19" s="132" t="s">
        <v>1388</v>
      </c>
      <c r="B19" s="132" t="s">
        <v>1555</v>
      </c>
      <c r="C19" s="101" t="s">
        <v>537</v>
      </c>
      <c r="D19" s="132" t="s">
        <v>528</v>
      </c>
      <c r="E19" s="131">
        <v>0.4583333333333333</v>
      </c>
      <c r="F19" s="131">
        <v>0.4680555555555555</v>
      </c>
      <c r="G19" s="131">
        <v>0.47361111111111115</v>
      </c>
      <c r="H19" s="131">
        <v>0.4777777777777778</v>
      </c>
      <c r="I19" s="131">
        <v>0.4840277777777778</v>
      </c>
      <c r="J19" s="132"/>
      <c r="K19" s="132"/>
      <c r="L19" s="132"/>
      <c r="M19" s="131">
        <v>0.5125000000000001</v>
      </c>
      <c r="N19" s="131"/>
      <c r="O19" s="131"/>
      <c r="P19" s="131">
        <v>0.5291666666666667</v>
      </c>
      <c r="Q19" s="131">
        <v>0.5361111111111111</v>
      </c>
      <c r="R19" s="98">
        <v>0.5388888888888889</v>
      </c>
      <c r="S19" s="98">
        <v>0.5437500000000001</v>
      </c>
      <c r="T19" s="134" t="s">
        <v>1534</v>
      </c>
    </row>
    <row r="20" spans="1:20" s="95" customFormat="1" ht="24" customHeight="1">
      <c r="A20" s="132" t="s">
        <v>1388</v>
      </c>
      <c r="B20" s="132" t="s">
        <v>1554</v>
      </c>
      <c r="C20" s="101" t="s">
        <v>537</v>
      </c>
      <c r="D20" s="132" t="s">
        <v>528</v>
      </c>
      <c r="E20" s="231">
        <v>0.5069444444444444</v>
      </c>
      <c r="F20" s="231">
        <v>0.5166666666666667</v>
      </c>
      <c r="G20" s="231">
        <v>0.5222222222222223</v>
      </c>
      <c r="H20" s="231">
        <v>0.5263888888888889</v>
      </c>
      <c r="I20" s="231">
        <v>0.5326388888888889</v>
      </c>
      <c r="J20" s="232"/>
      <c r="K20" s="232"/>
      <c r="L20" s="232"/>
      <c r="M20" s="231">
        <v>0.5569444444444445</v>
      </c>
      <c r="N20" s="231"/>
      <c r="O20" s="231"/>
      <c r="P20" s="231">
        <v>0.5736111111111112</v>
      </c>
      <c r="Q20" s="231">
        <v>0.5805555555555556</v>
      </c>
      <c r="R20" s="231">
        <v>0.5833333333333334</v>
      </c>
      <c r="S20" s="231">
        <v>0.5881944444444445</v>
      </c>
      <c r="T20" s="299" t="s">
        <v>1535</v>
      </c>
    </row>
    <row r="21" spans="1:20" s="95" customFormat="1" ht="24" customHeight="1">
      <c r="A21" s="101" t="s">
        <v>1472</v>
      </c>
      <c r="B21" s="101"/>
      <c r="C21" s="101" t="s">
        <v>537</v>
      </c>
      <c r="D21" s="101" t="s">
        <v>527</v>
      </c>
      <c r="E21" s="98">
        <v>0.517361111111111</v>
      </c>
      <c r="F21" s="98">
        <v>0.5270833333333333</v>
      </c>
      <c r="G21" s="98">
        <v>0.5326388888888889</v>
      </c>
      <c r="H21" s="98">
        <v>0.5368055555555555</v>
      </c>
      <c r="I21" s="98">
        <v>0.5430555555555555</v>
      </c>
      <c r="J21" s="101"/>
      <c r="K21" s="98"/>
      <c r="L21" s="134" t="s">
        <v>1534</v>
      </c>
      <c r="M21" s="101" t="s">
        <v>539</v>
      </c>
      <c r="N21" s="101" t="s">
        <v>1534</v>
      </c>
      <c r="O21" s="101"/>
      <c r="P21" s="98">
        <v>0.579861111111111</v>
      </c>
      <c r="Q21" s="98">
        <v>0.5868055555555556</v>
      </c>
      <c r="R21" s="98">
        <v>0.5895833333333333</v>
      </c>
      <c r="S21" s="98">
        <v>0.5944444444444444</v>
      </c>
      <c r="T21" s="134" t="s">
        <v>1534</v>
      </c>
    </row>
    <row r="22" spans="1:20" s="95" customFormat="1" ht="24" customHeight="1">
      <c r="A22" s="101" t="s">
        <v>1480</v>
      </c>
      <c r="B22" s="101"/>
      <c r="C22" s="101" t="s">
        <v>537</v>
      </c>
      <c r="D22" s="101" t="s">
        <v>525</v>
      </c>
      <c r="E22" s="98">
        <v>0.53125</v>
      </c>
      <c r="F22" s="98">
        <v>0.5409722222222222</v>
      </c>
      <c r="G22" s="98">
        <v>0.5465277777777778</v>
      </c>
      <c r="H22" s="98">
        <v>0.5506944444444445</v>
      </c>
      <c r="I22" s="98">
        <v>0.5569444444444445</v>
      </c>
      <c r="J22" s="134"/>
      <c r="K22" s="134"/>
      <c r="L22" s="101"/>
      <c r="M22" s="98">
        <v>0.5784722222222222</v>
      </c>
      <c r="N22" s="98"/>
      <c r="O22" s="98"/>
      <c r="P22" s="98">
        <v>0.5944444444444444</v>
      </c>
      <c r="Q22" s="98">
        <v>0.6013888888888889</v>
      </c>
      <c r="R22" s="98">
        <v>0.6041666666666666</v>
      </c>
      <c r="S22" s="98">
        <v>0.6090277777777778</v>
      </c>
      <c r="T22" s="134" t="s">
        <v>1534</v>
      </c>
    </row>
    <row r="23" spans="1:20" s="95" customFormat="1" ht="24" customHeight="1">
      <c r="A23" s="132" t="s">
        <v>1388</v>
      </c>
      <c r="B23" s="132" t="s">
        <v>1551</v>
      </c>
      <c r="C23" s="101" t="s">
        <v>537</v>
      </c>
      <c r="D23" s="132" t="s">
        <v>528</v>
      </c>
      <c r="E23" s="131">
        <v>0.5555555555555556</v>
      </c>
      <c r="F23" s="131">
        <v>0.5652777777777778</v>
      </c>
      <c r="G23" s="131">
        <v>0.5708333333333333</v>
      </c>
      <c r="H23" s="131">
        <v>0.5750000000000001</v>
      </c>
      <c r="I23" s="131">
        <v>0.5812499999999999</v>
      </c>
      <c r="J23" s="132" t="s">
        <v>532</v>
      </c>
      <c r="K23" s="132"/>
      <c r="L23" s="132"/>
      <c r="M23" s="131">
        <v>0.6062500000000001</v>
      </c>
      <c r="N23" s="131"/>
      <c r="O23" s="131"/>
      <c r="P23" s="131">
        <v>0.6263888888888889</v>
      </c>
      <c r="Q23" s="131">
        <v>0.6333333333333333</v>
      </c>
      <c r="R23" s="98">
        <v>0.6361111111111112</v>
      </c>
      <c r="S23" s="98">
        <v>0.6409722222222222</v>
      </c>
      <c r="T23" s="134" t="s">
        <v>1534</v>
      </c>
    </row>
    <row r="24" spans="1:20" s="95" customFormat="1" ht="24" customHeight="1">
      <c r="A24" s="132" t="s">
        <v>1388</v>
      </c>
      <c r="B24" s="101" t="s">
        <v>1554</v>
      </c>
      <c r="C24" s="101" t="s">
        <v>537</v>
      </c>
      <c r="D24" s="132" t="s">
        <v>528</v>
      </c>
      <c r="E24" s="231">
        <v>0.6041666666666666</v>
      </c>
      <c r="F24" s="231">
        <v>0.6138888888888888</v>
      </c>
      <c r="G24" s="231">
        <v>0.6194444444444445</v>
      </c>
      <c r="H24" s="231">
        <v>0.6236111111111111</v>
      </c>
      <c r="I24" s="231">
        <v>0.6298611111111111</v>
      </c>
      <c r="J24" s="232"/>
      <c r="K24" s="299"/>
      <c r="L24" s="232"/>
      <c r="M24" s="231">
        <v>0.6513888888888889</v>
      </c>
      <c r="N24" s="231"/>
      <c r="O24" s="231"/>
      <c r="P24" s="231">
        <v>0.6680555555555556</v>
      </c>
      <c r="Q24" s="231">
        <v>0.6749999999999999</v>
      </c>
      <c r="R24" s="231">
        <v>0.6777777777777777</v>
      </c>
      <c r="S24" s="231">
        <v>0.6826388888888889</v>
      </c>
      <c r="T24" s="299" t="s">
        <v>1535</v>
      </c>
    </row>
    <row r="25" spans="1:20" s="95" customFormat="1" ht="24" customHeight="1">
      <c r="A25" s="101" t="s">
        <v>1472</v>
      </c>
      <c r="B25" s="101"/>
      <c r="C25" s="101" t="s">
        <v>537</v>
      </c>
      <c r="D25" s="101" t="s">
        <v>527</v>
      </c>
      <c r="E25" s="98">
        <v>0.6152777777777778</v>
      </c>
      <c r="F25" s="98">
        <v>0.625</v>
      </c>
      <c r="G25" s="98">
        <v>0.6305555555555555</v>
      </c>
      <c r="H25" s="98">
        <v>0.6347222222222222</v>
      </c>
      <c r="I25" s="98">
        <v>0.6409722222222222</v>
      </c>
      <c r="J25" s="101"/>
      <c r="K25" s="98"/>
      <c r="L25" s="134" t="s">
        <v>1534</v>
      </c>
      <c r="M25" s="101" t="s">
        <v>377</v>
      </c>
      <c r="N25" s="101" t="s">
        <v>1534</v>
      </c>
      <c r="O25" s="101"/>
      <c r="P25" s="98">
        <v>0.6763888888888889</v>
      </c>
      <c r="Q25" s="98">
        <v>0.6833333333333332</v>
      </c>
      <c r="R25" s="98">
        <v>0.686111111111111</v>
      </c>
      <c r="S25" s="98">
        <v>0.6909722222222222</v>
      </c>
      <c r="T25" s="134" t="s">
        <v>1534</v>
      </c>
    </row>
    <row r="26" spans="1:20" s="95" customFormat="1" ht="24" customHeight="1">
      <c r="A26" s="101" t="s">
        <v>1480</v>
      </c>
      <c r="B26" s="101"/>
      <c r="C26" s="101" t="s">
        <v>537</v>
      </c>
      <c r="D26" s="101" t="s">
        <v>525</v>
      </c>
      <c r="E26" s="98">
        <v>0.6277777777777778</v>
      </c>
      <c r="F26" s="98">
        <v>0.6375000000000001</v>
      </c>
      <c r="G26" s="98">
        <v>0.6430555555555556</v>
      </c>
      <c r="H26" s="98">
        <v>0.6472222222222223</v>
      </c>
      <c r="I26" s="98">
        <v>0.6534722222222222</v>
      </c>
      <c r="J26" s="300" t="s">
        <v>2221</v>
      </c>
      <c r="L26" s="101"/>
      <c r="M26" s="98">
        <v>0.6694444444444444</v>
      </c>
      <c r="N26" s="98"/>
      <c r="O26" s="98"/>
      <c r="P26" s="98">
        <v>0.686111111111111</v>
      </c>
      <c r="Q26" s="98">
        <v>0.6930555555555555</v>
      </c>
      <c r="R26" s="98">
        <v>0.6958333333333333</v>
      </c>
      <c r="S26" s="98">
        <v>0.7006944444444444</v>
      </c>
      <c r="T26" s="134" t="s">
        <v>1534</v>
      </c>
    </row>
    <row r="27" spans="1:20" s="95" customFormat="1" ht="24" customHeight="1">
      <c r="A27" s="132" t="s">
        <v>1388</v>
      </c>
      <c r="B27" s="132" t="s">
        <v>1555</v>
      </c>
      <c r="C27" s="101" t="s">
        <v>537</v>
      </c>
      <c r="D27" s="132" t="s">
        <v>528</v>
      </c>
      <c r="E27" s="131">
        <v>0.6597222222222222</v>
      </c>
      <c r="F27" s="131">
        <v>0.6694444444444444</v>
      </c>
      <c r="G27" s="131">
        <v>0.6749999999999999</v>
      </c>
      <c r="H27" s="131">
        <v>0.6791666666666667</v>
      </c>
      <c r="I27" s="131">
        <v>0.6854166666666667</v>
      </c>
      <c r="J27" s="134" t="s">
        <v>1534</v>
      </c>
      <c r="K27" s="132"/>
      <c r="L27" s="132"/>
      <c r="M27" s="131">
        <v>0.7055555555555556</v>
      </c>
      <c r="N27" s="101" t="s">
        <v>1534</v>
      </c>
      <c r="O27" s="131"/>
      <c r="P27" s="131">
        <v>0.7222222222222222</v>
      </c>
      <c r="Q27" s="131">
        <v>0.7291666666666666</v>
      </c>
      <c r="R27" s="98">
        <v>0.7319444444444444</v>
      </c>
      <c r="S27" s="98">
        <v>0.7368055555555556</v>
      </c>
      <c r="T27" s="134" t="s">
        <v>1534</v>
      </c>
    </row>
    <row r="28" spans="1:20" s="95" customFormat="1" ht="24" customHeight="1">
      <c r="A28" s="132" t="s">
        <v>1388</v>
      </c>
      <c r="B28" s="132" t="s">
        <v>1554</v>
      </c>
      <c r="C28" s="101" t="s">
        <v>537</v>
      </c>
      <c r="D28" s="132" t="s">
        <v>528</v>
      </c>
      <c r="E28" s="231">
        <v>0.7013888888888888</v>
      </c>
      <c r="F28" s="231">
        <v>0.7111111111111111</v>
      </c>
      <c r="G28" s="231">
        <v>0.7166666666666667</v>
      </c>
      <c r="H28" s="231">
        <v>0.7208333333333333</v>
      </c>
      <c r="I28" s="231">
        <v>0.7270833333333333</v>
      </c>
      <c r="J28" s="232"/>
      <c r="K28" s="299"/>
      <c r="L28" s="299"/>
      <c r="M28" s="299" t="s">
        <v>475</v>
      </c>
      <c r="N28" s="299"/>
      <c r="O28" s="299"/>
      <c r="P28" s="231">
        <v>0.7604166666666666</v>
      </c>
      <c r="Q28" s="231">
        <v>0.7673611111111112</v>
      </c>
      <c r="R28" s="231">
        <v>0.7701388888888889</v>
      </c>
      <c r="S28" s="231">
        <v>0.775</v>
      </c>
      <c r="T28" s="299" t="s">
        <v>1535</v>
      </c>
    </row>
    <row r="29" spans="1:20" s="95" customFormat="1" ht="24" customHeight="1">
      <c r="A29" s="101" t="s">
        <v>1472</v>
      </c>
      <c r="B29" s="101"/>
      <c r="C29" s="101" t="s">
        <v>537</v>
      </c>
      <c r="D29" s="101" t="s">
        <v>527</v>
      </c>
      <c r="E29" s="98">
        <v>0.7145833333333332</v>
      </c>
      <c r="F29" s="98">
        <v>0.7243055555555555</v>
      </c>
      <c r="G29" s="98">
        <v>0.7298611111111111</v>
      </c>
      <c r="H29" s="98">
        <v>0.7340277777777778</v>
      </c>
      <c r="I29" s="98">
        <v>0.7402777777777777</v>
      </c>
      <c r="J29" s="101"/>
      <c r="K29" s="98"/>
      <c r="L29" s="134" t="s">
        <v>1534</v>
      </c>
      <c r="M29" s="101" t="s">
        <v>530</v>
      </c>
      <c r="N29" s="101" t="s">
        <v>1534</v>
      </c>
      <c r="O29" s="101"/>
      <c r="P29" s="98">
        <v>0.7875</v>
      </c>
      <c r="Q29" s="98">
        <v>0.7944444444444444</v>
      </c>
      <c r="R29" s="98">
        <v>0.7972222222222222</v>
      </c>
      <c r="S29" s="98">
        <v>0.8020833333333334</v>
      </c>
      <c r="T29" s="134" t="s">
        <v>1534</v>
      </c>
    </row>
    <row r="30" spans="1:20" s="95" customFormat="1" ht="24" customHeight="1">
      <c r="A30" s="101" t="s">
        <v>1480</v>
      </c>
      <c r="B30" s="101"/>
      <c r="C30" s="101" t="s">
        <v>537</v>
      </c>
      <c r="D30" s="101" t="s">
        <v>525</v>
      </c>
      <c r="E30" s="98">
        <v>0.7236111111111111</v>
      </c>
      <c r="F30" s="98">
        <v>0.7333333333333334</v>
      </c>
      <c r="G30" s="98">
        <v>0.7388888888888889</v>
      </c>
      <c r="H30" s="98">
        <v>0.7430555555555555</v>
      </c>
      <c r="I30" s="98">
        <v>0.7493055555555556</v>
      </c>
      <c r="J30" s="101"/>
      <c r="K30" s="101"/>
      <c r="L30" s="101"/>
      <c r="M30" s="98">
        <v>0.782638888888889</v>
      </c>
      <c r="N30" s="98"/>
      <c r="O30" s="98"/>
      <c r="P30" s="98">
        <v>0.7986111111111112</v>
      </c>
      <c r="Q30" s="98">
        <v>0.8055555555555555</v>
      </c>
      <c r="R30" s="98">
        <v>0.8083333333333332</v>
      </c>
      <c r="S30" s="98">
        <v>0.8131944444444444</v>
      </c>
      <c r="T30" s="134" t="s">
        <v>1534</v>
      </c>
    </row>
    <row r="31" spans="1:20" s="95" customFormat="1" ht="24" customHeight="1">
      <c r="A31" s="132" t="s">
        <v>1388</v>
      </c>
      <c r="B31" s="132" t="s">
        <v>1555</v>
      </c>
      <c r="C31" s="101" t="s">
        <v>537</v>
      </c>
      <c r="D31" s="132" t="s">
        <v>517</v>
      </c>
      <c r="E31" s="131">
        <v>0.7597222222222223</v>
      </c>
      <c r="F31" s="131">
        <v>0.7694444444444444</v>
      </c>
      <c r="G31" s="131">
        <v>0.775</v>
      </c>
      <c r="H31" s="131">
        <v>0.7791666666666667</v>
      </c>
      <c r="I31" s="131">
        <v>0.7854166666666668</v>
      </c>
      <c r="J31" s="132"/>
      <c r="K31" s="134"/>
      <c r="L31" s="134"/>
      <c r="M31" s="131">
        <v>0.8118055555555556</v>
      </c>
      <c r="N31" s="131"/>
      <c r="O31" s="131"/>
      <c r="P31" s="131">
        <v>0.8284722222222222</v>
      </c>
      <c r="Q31" s="131">
        <v>0.8354166666666667</v>
      </c>
      <c r="R31" s="98">
        <v>0.8381944444444445</v>
      </c>
      <c r="S31" s="98">
        <v>0.845138888888889</v>
      </c>
      <c r="T31" s="134" t="s">
        <v>1534</v>
      </c>
    </row>
    <row r="32" spans="1:20" s="95" customFormat="1" ht="24" customHeight="1">
      <c r="A32" s="132" t="s">
        <v>1388</v>
      </c>
      <c r="B32" s="132" t="s">
        <v>1554</v>
      </c>
      <c r="C32" s="101" t="s">
        <v>537</v>
      </c>
      <c r="D32" s="132" t="s">
        <v>528</v>
      </c>
      <c r="E32" s="231">
        <v>0.7986111111111112</v>
      </c>
      <c r="F32" s="231">
        <v>0.8083333333333332</v>
      </c>
      <c r="G32" s="231">
        <v>0.813888888888889</v>
      </c>
      <c r="H32" s="231">
        <v>0.8180555555555555</v>
      </c>
      <c r="I32" s="231">
        <v>0.8243055555555556</v>
      </c>
      <c r="J32" s="299" t="s">
        <v>1535</v>
      </c>
      <c r="K32" s="232"/>
      <c r="L32" s="232"/>
      <c r="M32" s="231">
        <v>0.8527777777777777</v>
      </c>
      <c r="N32" s="231"/>
      <c r="O32" s="231"/>
      <c r="P32" s="231">
        <v>0.8694444444444445</v>
      </c>
      <c r="Q32" s="231">
        <v>0.876388888888889</v>
      </c>
      <c r="R32" s="231">
        <v>0.8791666666666668</v>
      </c>
      <c r="S32" s="231">
        <v>0.8840277777777777</v>
      </c>
      <c r="T32" s="299" t="s">
        <v>1535</v>
      </c>
    </row>
    <row r="33" spans="1:20" s="95" customFormat="1" ht="24" customHeight="1">
      <c r="A33" s="101" t="s">
        <v>1472</v>
      </c>
      <c r="B33" s="101"/>
      <c r="C33" s="101" t="s">
        <v>537</v>
      </c>
      <c r="D33" s="101" t="s">
        <v>527</v>
      </c>
      <c r="E33" s="98">
        <v>0.813888888888889</v>
      </c>
      <c r="F33" s="98">
        <v>0.8236111111111111</v>
      </c>
      <c r="G33" s="98">
        <v>0.8291666666666666</v>
      </c>
      <c r="H33" s="98">
        <v>0.8333333333333334</v>
      </c>
      <c r="I33" s="98">
        <v>0.8395833333333332</v>
      </c>
      <c r="J33" s="101"/>
      <c r="K33" s="98"/>
      <c r="L33" s="134" t="s">
        <v>1534</v>
      </c>
      <c r="M33" s="101" t="s">
        <v>541</v>
      </c>
      <c r="N33" s="101" t="s">
        <v>1534</v>
      </c>
      <c r="O33" s="101"/>
      <c r="P33" s="98">
        <v>0.8805555555555555</v>
      </c>
      <c r="Q33" s="98">
        <v>0.8875</v>
      </c>
      <c r="R33" s="98">
        <v>0.8902777777777778</v>
      </c>
      <c r="S33" s="98">
        <v>0.8951388888888889</v>
      </c>
      <c r="T33" s="134" t="s">
        <v>1534</v>
      </c>
    </row>
    <row r="34" spans="1:20" s="95" customFormat="1" ht="24" customHeight="1">
      <c r="A34" s="101" t="s">
        <v>1480</v>
      </c>
      <c r="B34" s="101"/>
      <c r="C34" s="101" t="s">
        <v>537</v>
      </c>
      <c r="D34" s="101" t="s">
        <v>525</v>
      </c>
      <c r="E34" s="98">
        <v>0.8250000000000001</v>
      </c>
      <c r="F34" s="98">
        <v>0.8347222222222223</v>
      </c>
      <c r="G34" s="98">
        <v>0.8402777777777778</v>
      </c>
      <c r="H34" s="98">
        <v>0.8444444444444444</v>
      </c>
      <c r="I34" s="98">
        <v>0.8506944444444445</v>
      </c>
      <c r="J34" s="134"/>
      <c r="K34" s="101"/>
      <c r="L34" s="101"/>
      <c r="M34" s="98">
        <v>0.8694444444444445</v>
      </c>
      <c r="N34" s="98"/>
      <c r="O34" s="98"/>
      <c r="P34" s="98">
        <v>0.8854166666666666</v>
      </c>
      <c r="Q34" s="98">
        <v>0.8923611111111112</v>
      </c>
      <c r="R34" s="98">
        <v>0.8951388888888889</v>
      </c>
      <c r="S34" s="98">
        <v>0.9</v>
      </c>
      <c r="T34" s="134" t="s">
        <v>1534</v>
      </c>
    </row>
    <row r="35" spans="1:20" s="95" customFormat="1" ht="24" customHeight="1">
      <c r="A35" s="132" t="s">
        <v>1388</v>
      </c>
      <c r="B35" s="132" t="s">
        <v>1551</v>
      </c>
      <c r="C35" s="101" t="s">
        <v>537</v>
      </c>
      <c r="D35" s="132" t="s">
        <v>528</v>
      </c>
      <c r="E35" s="131">
        <v>0.8569444444444444</v>
      </c>
      <c r="F35" s="131">
        <v>0.8666666666666667</v>
      </c>
      <c r="G35" s="131">
        <v>0.8722222222222222</v>
      </c>
      <c r="H35" s="131">
        <v>0.876388888888889</v>
      </c>
      <c r="I35" s="131">
        <v>0.8826388888888889</v>
      </c>
      <c r="J35" s="134" t="s">
        <v>1534</v>
      </c>
      <c r="K35" s="132"/>
      <c r="L35" s="132"/>
      <c r="M35" s="131">
        <v>0.8993055555555555</v>
      </c>
      <c r="N35" s="131"/>
      <c r="O35" s="131"/>
      <c r="P35" s="131">
        <v>0.9159722222222223</v>
      </c>
      <c r="Q35" s="757" t="s">
        <v>1278</v>
      </c>
      <c r="R35" s="758"/>
      <c r="S35" s="98"/>
      <c r="T35" s="134"/>
    </row>
    <row r="36" spans="1:20" s="95" customFormat="1" ht="24" customHeight="1">
      <c r="A36" s="132" t="s">
        <v>1388</v>
      </c>
      <c r="B36" s="101" t="s">
        <v>1554</v>
      </c>
      <c r="C36" s="101" t="s">
        <v>537</v>
      </c>
      <c r="D36" s="132" t="s">
        <v>528</v>
      </c>
      <c r="E36" s="231">
        <v>0.8958333333333334</v>
      </c>
      <c r="F36" s="231">
        <v>0.9055555555555556</v>
      </c>
      <c r="G36" s="231">
        <v>0.9111111111111111</v>
      </c>
      <c r="H36" s="231">
        <v>0.9152777777777777</v>
      </c>
      <c r="I36" s="231">
        <v>0.9215277777777778</v>
      </c>
      <c r="J36" s="232"/>
      <c r="K36" s="232" t="s">
        <v>317</v>
      </c>
      <c r="L36" s="232"/>
      <c r="M36" s="231"/>
      <c r="N36" s="231"/>
      <c r="O36" s="231"/>
      <c r="P36" s="231"/>
      <c r="Q36" s="231"/>
      <c r="R36" s="231"/>
      <c r="S36" s="299"/>
      <c r="T36" s="297"/>
    </row>
    <row r="37" spans="1:20" s="95" customFormat="1" ht="24" customHeight="1">
      <c r="A37" s="101" t="s">
        <v>1472</v>
      </c>
      <c r="B37" s="101"/>
      <c r="C37" s="101" t="s">
        <v>537</v>
      </c>
      <c r="D37" s="101" t="s">
        <v>527</v>
      </c>
      <c r="E37" s="98">
        <v>0.90625</v>
      </c>
      <c r="F37" s="98">
        <v>0.9159722222222223</v>
      </c>
      <c r="G37" s="98">
        <v>0.9222222222222222</v>
      </c>
      <c r="H37" s="98">
        <v>0.9263888888888889</v>
      </c>
      <c r="I37" s="98">
        <v>0.9326388888888889</v>
      </c>
      <c r="J37" s="101"/>
      <c r="K37" s="98" t="s">
        <v>315</v>
      </c>
      <c r="L37" s="134"/>
      <c r="M37" s="101"/>
      <c r="N37" s="101"/>
      <c r="O37" s="101"/>
      <c r="P37" s="101"/>
      <c r="Q37" s="101"/>
      <c r="R37" s="101"/>
      <c r="S37" s="101"/>
      <c r="T37" s="101"/>
    </row>
    <row r="38" spans="1:20" s="95" customFormat="1" ht="24" customHeight="1">
      <c r="A38" s="101" t="s">
        <v>1480</v>
      </c>
      <c r="B38" s="101"/>
      <c r="C38" s="101" t="s">
        <v>537</v>
      </c>
      <c r="D38" s="101" t="s">
        <v>525</v>
      </c>
      <c r="E38" s="98">
        <v>0.9118055555555555</v>
      </c>
      <c r="F38" s="98">
        <v>0.9215277777777778</v>
      </c>
      <c r="G38" s="98">
        <v>0.9270833333333334</v>
      </c>
      <c r="H38" s="98">
        <v>0.93125</v>
      </c>
      <c r="I38" s="98">
        <v>0.9375</v>
      </c>
      <c r="J38" s="200"/>
      <c r="K38" s="200" t="s">
        <v>521</v>
      </c>
      <c r="L38" s="200"/>
      <c r="M38" s="101"/>
      <c r="N38" s="101"/>
      <c r="O38" s="101"/>
      <c r="P38" s="101"/>
      <c r="Q38" s="101"/>
      <c r="R38" s="101"/>
      <c r="S38" s="101"/>
      <c r="T38" s="101"/>
    </row>
    <row r="39" spans="12:22" s="95" customFormat="1" ht="16.5" customHeight="1">
      <c r="L39" s="96"/>
      <c r="M39" s="96"/>
      <c r="T39" s="96"/>
      <c r="U39" s="96"/>
      <c r="V39" s="96"/>
    </row>
    <row r="40" spans="7:22" s="95" customFormat="1" ht="16.5" customHeight="1">
      <c r="G40" s="126"/>
      <c r="L40" s="96"/>
      <c r="M40" s="96"/>
      <c r="T40" s="96"/>
      <c r="U40" s="96"/>
      <c r="V40" s="96"/>
    </row>
    <row r="41" spans="12:22" s="95" customFormat="1" ht="16.5" customHeight="1">
      <c r="L41" s="96"/>
      <c r="M41" s="96"/>
      <c r="T41" s="96"/>
      <c r="U41" s="96"/>
      <c r="V41" s="96"/>
    </row>
    <row r="42" spans="12:22" s="95" customFormat="1" ht="16.5" customHeight="1">
      <c r="L42" s="96"/>
      <c r="M42" s="96"/>
      <c r="T42" s="96"/>
      <c r="U42" s="96"/>
      <c r="V42" s="96"/>
    </row>
    <row r="43" spans="12:22" s="95" customFormat="1" ht="16.5" customHeight="1">
      <c r="L43" s="96"/>
      <c r="M43" s="96"/>
      <c r="T43" s="96"/>
      <c r="U43" s="96"/>
      <c r="V43" s="96"/>
    </row>
    <row r="44" spans="12:22" s="95" customFormat="1" ht="16.5" customHeight="1">
      <c r="L44" s="96"/>
      <c r="M44" s="96"/>
      <c r="T44" s="96"/>
      <c r="U44" s="96"/>
      <c r="V44" s="96"/>
    </row>
    <row r="45" spans="12:22" s="95" customFormat="1" ht="13.5">
      <c r="L45" s="96"/>
      <c r="M45" s="96"/>
      <c r="T45" s="96"/>
      <c r="U45" s="96"/>
      <c r="V45" s="96"/>
    </row>
    <row r="46" spans="12:22" s="95" customFormat="1" ht="13.5">
      <c r="L46" s="96"/>
      <c r="M46" s="96"/>
      <c r="T46" s="96"/>
      <c r="U46" s="96"/>
      <c r="V46" s="96"/>
    </row>
    <row r="47" spans="12:22" s="95" customFormat="1" ht="13.5">
      <c r="L47" s="96"/>
      <c r="M47" s="96"/>
      <c r="T47" s="96"/>
      <c r="U47" s="96"/>
      <c r="V47" s="96"/>
    </row>
    <row r="48" spans="12:22" s="95" customFormat="1" ht="13.5">
      <c r="L48" s="96"/>
      <c r="M48" s="96"/>
      <c r="T48" s="96"/>
      <c r="U48" s="96"/>
      <c r="V48" s="96"/>
    </row>
    <row r="49" spans="12:22" s="95" customFormat="1" ht="13.5">
      <c r="L49" s="96"/>
      <c r="M49" s="96"/>
      <c r="T49" s="96"/>
      <c r="U49" s="96"/>
      <c r="V49" s="96"/>
    </row>
    <row r="50" spans="12:22" s="95" customFormat="1" ht="13.5">
      <c r="L50" s="96"/>
      <c r="M50" s="96"/>
      <c r="T50" s="96"/>
      <c r="U50" s="96"/>
      <c r="V50" s="96"/>
    </row>
    <row r="51" spans="12:22" s="95" customFormat="1" ht="13.5">
      <c r="L51" s="96"/>
      <c r="M51" s="96"/>
      <c r="T51" s="96"/>
      <c r="U51" s="96"/>
      <c r="V51" s="96"/>
    </row>
    <row r="52" spans="12:22" s="95" customFormat="1" ht="13.5">
      <c r="L52" s="96"/>
      <c r="M52" s="96"/>
      <c r="T52" s="96"/>
      <c r="U52" s="96"/>
      <c r="V52" s="96"/>
    </row>
    <row r="53" spans="12:22" s="95" customFormat="1" ht="13.5">
      <c r="L53" s="96"/>
      <c r="M53" s="96"/>
      <c r="T53" s="96"/>
      <c r="U53" s="96"/>
      <c r="V53" s="96"/>
    </row>
    <row r="54" spans="12:22" s="95" customFormat="1" ht="13.5">
      <c r="L54" s="96"/>
      <c r="M54" s="96"/>
      <c r="T54" s="96"/>
      <c r="U54" s="96"/>
      <c r="V54" s="96"/>
    </row>
    <row r="55" spans="12:22" s="95" customFormat="1" ht="13.5">
      <c r="L55" s="96"/>
      <c r="M55" s="96"/>
      <c r="T55" s="96"/>
      <c r="U55" s="96"/>
      <c r="V55" s="96"/>
    </row>
    <row r="56" spans="12:22" s="95" customFormat="1" ht="13.5">
      <c r="L56" s="96"/>
      <c r="M56" s="96"/>
      <c r="T56" s="96"/>
      <c r="U56" s="96"/>
      <c r="V56" s="96"/>
    </row>
    <row r="57" spans="12:22" s="95" customFormat="1" ht="13.5">
      <c r="L57" s="96"/>
      <c r="M57" s="96"/>
      <c r="T57" s="96"/>
      <c r="U57" s="96"/>
      <c r="V57" s="96"/>
    </row>
    <row r="58" spans="12:22" s="95" customFormat="1" ht="13.5">
      <c r="L58" s="96"/>
      <c r="M58" s="96"/>
      <c r="T58" s="96"/>
      <c r="U58" s="96"/>
      <c r="V58" s="96"/>
    </row>
    <row r="59" spans="12:22" s="95" customFormat="1" ht="13.5">
      <c r="L59" s="96"/>
      <c r="M59" s="96"/>
      <c r="T59" s="96"/>
      <c r="U59" s="96"/>
      <c r="V59" s="96"/>
    </row>
    <row r="60" spans="12:22" s="95" customFormat="1" ht="13.5">
      <c r="L60" s="96"/>
      <c r="M60" s="96"/>
      <c r="T60" s="96"/>
      <c r="U60" s="96"/>
      <c r="V60" s="96"/>
    </row>
    <row r="61" spans="12:22" s="95" customFormat="1" ht="13.5">
      <c r="L61" s="96"/>
      <c r="M61" s="96"/>
      <c r="T61" s="96"/>
      <c r="U61" s="96"/>
      <c r="V61" s="96"/>
    </row>
    <row r="62" spans="12:22" s="95" customFormat="1" ht="13.5">
      <c r="L62" s="96"/>
      <c r="M62" s="96"/>
      <c r="T62" s="96"/>
      <c r="U62" s="96"/>
      <c r="V62" s="96"/>
    </row>
    <row r="63" spans="12:22" s="95" customFormat="1" ht="13.5">
      <c r="L63" s="96"/>
      <c r="M63" s="96"/>
      <c r="T63" s="96"/>
      <c r="U63" s="96"/>
      <c r="V63" s="96"/>
    </row>
    <row r="64" spans="12:22" s="95" customFormat="1" ht="13.5">
      <c r="L64" s="96"/>
      <c r="M64" s="96"/>
      <c r="T64" s="96"/>
      <c r="U64" s="96"/>
      <c r="V64" s="96"/>
    </row>
    <row r="65" spans="12:22" s="95" customFormat="1" ht="13.5">
      <c r="L65" s="96"/>
      <c r="M65" s="96"/>
      <c r="T65" s="96"/>
      <c r="U65" s="96"/>
      <c r="V65" s="96"/>
    </row>
    <row r="66" spans="12:22" s="95" customFormat="1" ht="13.5">
      <c r="L66" s="96"/>
      <c r="M66" s="96"/>
      <c r="T66" s="96"/>
      <c r="U66" s="96"/>
      <c r="V66" s="96"/>
    </row>
    <row r="67" spans="12:22" s="95" customFormat="1" ht="13.5">
      <c r="L67" s="96"/>
      <c r="M67" s="96"/>
      <c r="T67" s="96"/>
      <c r="U67" s="96"/>
      <c r="V67" s="96"/>
    </row>
    <row r="68" spans="12:22" s="95" customFormat="1" ht="13.5">
      <c r="L68" s="96"/>
      <c r="M68" s="96"/>
      <c r="T68" s="96"/>
      <c r="U68" s="96"/>
      <c r="V68" s="96"/>
    </row>
    <row r="69" spans="12:22" s="95" customFormat="1" ht="13.5">
      <c r="L69" s="96"/>
      <c r="M69" s="96"/>
      <c r="T69" s="96"/>
      <c r="U69" s="96"/>
      <c r="V69" s="96"/>
    </row>
    <row r="70" spans="12:22" s="95" customFormat="1" ht="13.5">
      <c r="L70" s="96"/>
      <c r="M70" s="96"/>
      <c r="T70" s="96"/>
      <c r="U70" s="96"/>
      <c r="V70" s="96"/>
    </row>
    <row r="71" spans="12:22" s="95" customFormat="1" ht="13.5">
      <c r="L71" s="96"/>
      <c r="M71" s="96"/>
      <c r="T71" s="96"/>
      <c r="U71" s="96"/>
      <c r="V71" s="96"/>
    </row>
    <row r="72" spans="12:22" s="95" customFormat="1" ht="13.5">
      <c r="L72" s="96"/>
      <c r="M72" s="96"/>
      <c r="T72" s="96"/>
      <c r="U72" s="96"/>
      <c r="V72" s="96"/>
    </row>
    <row r="73" spans="12:22" s="95" customFormat="1" ht="13.5">
      <c r="L73" s="96"/>
      <c r="M73" s="96"/>
      <c r="T73" s="96"/>
      <c r="U73" s="96"/>
      <c r="V73" s="96"/>
    </row>
    <row r="74" spans="12:22" s="95" customFormat="1" ht="13.5">
      <c r="L74" s="96"/>
      <c r="M74" s="96"/>
      <c r="T74" s="96"/>
      <c r="U74" s="96"/>
      <c r="V74" s="96"/>
    </row>
    <row r="75" spans="12:22" s="95" customFormat="1" ht="13.5">
      <c r="L75" s="96"/>
      <c r="M75" s="96"/>
      <c r="T75" s="96"/>
      <c r="U75" s="96"/>
      <c r="V75" s="96"/>
    </row>
    <row r="76" spans="12:22" s="95" customFormat="1" ht="13.5">
      <c r="L76" s="96"/>
      <c r="M76" s="96"/>
      <c r="T76" s="96"/>
      <c r="U76" s="96"/>
      <c r="V76" s="96"/>
    </row>
    <row r="77" spans="12:22" s="95" customFormat="1" ht="13.5">
      <c r="L77" s="96"/>
      <c r="M77" s="96"/>
      <c r="T77" s="96"/>
      <c r="U77" s="96"/>
      <c r="V77" s="96"/>
    </row>
    <row r="78" spans="12:22" s="95" customFormat="1" ht="13.5">
      <c r="L78" s="96"/>
      <c r="M78" s="96"/>
      <c r="T78" s="96"/>
      <c r="U78" s="96"/>
      <c r="V78" s="96"/>
    </row>
    <row r="79" spans="12:22" s="95" customFormat="1" ht="13.5">
      <c r="L79" s="96"/>
      <c r="M79" s="96"/>
      <c r="T79" s="96"/>
      <c r="U79" s="96"/>
      <c r="V79" s="96"/>
    </row>
    <row r="80" spans="12:22" s="95" customFormat="1" ht="13.5">
      <c r="L80" s="96"/>
      <c r="M80" s="96"/>
      <c r="T80" s="96"/>
      <c r="U80" s="96"/>
      <c r="V80" s="96"/>
    </row>
    <row r="81" spans="12:22" s="95" customFormat="1" ht="13.5">
      <c r="L81" s="96"/>
      <c r="M81" s="96"/>
      <c r="T81" s="96"/>
      <c r="U81" s="96"/>
      <c r="V81" s="96"/>
    </row>
    <row r="82" spans="12:22" s="95" customFormat="1" ht="13.5">
      <c r="L82" s="96"/>
      <c r="M82" s="96"/>
      <c r="T82" s="96"/>
      <c r="U82" s="96"/>
      <c r="V82" s="96"/>
    </row>
    <row r="83" spans="12:22" s="95" customFormat="1" ht="13.5">
      <c r="L83" s="96"/>
      <c r="M83" s="96"/>
      <c r="T83" s="96"/>
      <c r="U83" s="96"/>
      <c r="V83" s="96"/>
    </row>
    <row r="84" spans="12:22" s="95" customFormat="1" ht="13.5">
      <c r="L84" s="96"/>
      <c r="M84" s="96"/>
      <c r="T84" s="96"/>
      <c r="U84" s="96"/>
      <c r="V84" s="96"/>
    </row>
    <row r="85" spans="12:22" s="95" customFormat="1" ht="13.5">
      <c r="L85" s="96"/>
      <c r="M85" s="96"/>
      <c r="T85" s="96"/>
      <c r="U85" s="96"/>
      <c r="V85" s="96"/>
    </row>
    <row r="86" spans="12:22" s="95" customFormat="1" ht="13.5">
      <c r="L86" s="96"/>
      <c r="M86" s="96"/>
      <c r="T86" s="96"/>
      <c r="U86" s="96"/>
      <c r="V86" s="96"/>
    </row>
    <row r="87" spans="12:22" s="95" customFormat="1" ht="13.5">
      <c r="L87" s="96"/>
      <c r="M87" s="96"/>
      <c r="T87" s="96"/>
      <c r="U87" s="96"/>
      <c r="V87" s="96"/>
    </row>
    <row r="88" spans="12:22" s="95" customFormat="1" ht="13.5">
      <c r="L88" s="96"/>
      <c r="M88" s="96"/>
      <c r="T88" s="96"/>
      <c r="U88" s="96"/>
      <c r="V88" s="96"/>
    </row>
    <row r="89" spans="12:22" s="95" customFormat="1" ht="13.5">
      <c r="L89" s="96"/>
      <c r="M89" s="96"/>
      <c r="T89" s="96"/>
      <c r="U89" s="96"/>
      <c r="V89" s="96"/>
    </row>
    <row r="90" spans="12:22" s="95" customFormat="1" ht="13.5">
      <c r="L90" s="96"/>
      <c r="M90" s="96"/>
      <c r="T90" s="96"/>
      <c r="U90" s="96"/>
      <c r="V90" s="96"/>
    </row>
    <row r="91" spans="12:22" s="95" customFormat="1" ht="13.5">
      <c r="L91" s="96"/>
      <c r="M91" s="96"/>
      <c r="T91" s="96"/>
      <c r="U91" s="96"/>
      <c r="V91" s="96"/>
    </row>
    <row r="92" spans="12:22" s="95" customFormat="1" ht="13.5">
      <c r="L92" s="96"/>
      <c r="M92" s="96"/>
      <c r="T92" s="96"/>
      <c r="U92" s="96"/>
      <c r="V92" s="96"/>
    </row>
    <row r="93" spans="12:22" s="95" customFormat="1" ht="13.5">
      <c r="L93" s="96"/>
      <c r="M93" s="96"/>
      <c r="T93" s="96"/>
      <c r="U93" s="96"/>
      <c r="V93" s="96"/>
    </row>
    <row r="94" spans="12:22" s="95" customFormat="1" ht="13.5">
      <c r="L94" s="96"/>
      <c r="M94" s="96"/>
      <c r="T94" s="96"/>
      <c r="U94" s="96"/>
      <c r="V94" s="96"/>
    </row>
  </sheetData>
  <sheetProtection/>
  <mergeCells count="7">
    <mergeCell ref="A1:A4"/>
    <mergeCell ref="Q35:R35"/>
    <mergeCell ref="P1:R1"/>
    <mergeCell ref="C1:J1"/>
    <mergeCell ref="C2:J2"/>
    <mergeCell ref="C3:J3"/>
    <mergeCell ref="C4:J4"/>
  </mergeCells>
  <printOptions/>
  <pageMargins left="0.551111102104187" right="0.35430556535720825" top="0.98416668176651" bottom="0.98416668176651" header="0.511805534362793" footer="0.511805534362793"/>
  <pageSetup horizontalDpi="600" verticalDpi="6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F8" sqref="F8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8" width="6.77734375" style="93" customWidth="1"/>
    <col min="9" max="12" width="6.77734375" style="94" customWidth="1"/>
    <col min="13" max="32" width="6.77734375" style="93" customWidth="1"/>
    <col min="33" max="16384" width="8.88671875" style="93" customWidth="1"/>
  </cols>
  <sheetData>
    <row r="1" spans="1:16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N1" s="732"/>
      <c r="O1" s="732"/>
      <c r="P1" s="732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2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L4" s="105" t="s">
        <v>2229</v>
      </c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</row>
    <row r="6" spans="1:8" s="105" customFormat="1" ht="23.25" customHeight="1">
      <c r="A6" s="109" t="s">
        <v>939</v>
      </c>
      <c r="B6" s="108"/>
      <c r="C6" s="107"/>
      <c r="D6" s="106" t="s">
        <v>1548</v>
      </c>
      <c r="E6" s="106"/>
      <c r="F6" s="106"/>
      <c r="G6" s="106"/>
      <c r="H6" s="107" t="s">
        <v>1546</v>
      </c>
    </row>
    <row r="7" spans="1:12" ht="19.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362</v>
      </c>
      <c r="F7" s="104" t="s">
        <v>379</v>
      </c>
      <c r="G7" s="104" t="s">
        <v>448</v>
      </c>
      <c r="H7" s="103" t="s">
        <v>545</v>
      </c>
      <c r="I7" s="103" t="s">
        <v>509</v>
      </c>
      <c r="J7" s="103" t="s">
        <v>379</v>
      </c>
      <c r="K7" s="103" t="s">
        <v>362</v>
      </c>
      <c r="L7" s="103" t="s">
        <v>301</v>
      </c>
    </row>
    <row r="8" spans="1:12" s="95" customFormat="1" ht="20.25" customHeight="1">
      <c r="A8" s="101" t="s">
        <v>1470</v>
      </c>
      <c r="B8" s="101" t="s">
        <v>301</v>
      </c>
      <c r="C8" s="101" t="s">
        <v>545</v>
      </c>
      <c r="D8" s="98">
        <v>0.2986111111111111</v>
      </c>
      <c r="E8" s="98">
        <v>0.3055555555555555</v>
      </c>
      <c r="F8" s="98">
        <v>0.3111111111111111</v>
      </c>
      <c r="G8" s="98">
        <v>0.3145833333333333</v>
      </c>
      <c r="H8" s="98">
        <v>0.33055555555555555</v>
      </c>
      <c r="I8" s="98">
        <v>0.3375</v>
      </c>
      <c r="J8" s="98">
        <v>0.34930555555555554</v>
      </c>
      <c r="K8" s="98">
        <v>0.3541666666666667</v>
      </c>
      <c r="L8" s="98">
        <v>0.3611111111111111</v>
      </c>
    </row>
    <row r="9" spans="1:12" s="95" customFormat="1" ht="20.25" customHeight="1">
      <c r="A9" s="101" t="s">
        <v>1470</v>
      </c>
      <c r="B9" s="101" t="s">
        <v>301</v>
      </c>
      <c r="C9" s="101" t="s">
        <v>545</v>
      </c>
      <c r="D9" s="98">
        <v>0.37013888888888885</v>
      </c>
      <c r="E9" s="98">
        <v>0.3770833333333334</v>
      </c>
      <c r="F9" s="98">
        <v>0.3826388888888889</v>
      </c>
      <c r="G9" s="98">
        <v>0.3861111111111111</v>
      </c>
      <c r="H9" s="98">
        <v>0.40277777777777773</v>
      </c>
      <c r="I9" s="98">
        <v>0.40972222222222227</v>
      </c>
      <c r="J9" s="98">
        <v>0.4215277777777778</v>
      </c>
      <c r="K9" s="98">
        <v>0.4263888888888889</v>
      </c>
      <c r="L9" s="98">
        <v>0.43333333333333335</v>
      </c>
    </row>
    <row r="10" spans="1:12" s="95" customFormat="1" ht="20.25" customHeight="1">
      <c r="A10" s="101" t="s">
        <v>1470</v>
      </c>
      <c r="B10" s="101" t="s">
        <v>301</v>
      </c>
      <c r="C10" s="101" t="s">
        <v>545</v>
      </c>
      <c r="D10" s="98">
        <v>0.49444444444444446</v>
      </c>
      <c r="E10" s="98">
        <v>0.5013888888888889</v>
      </c>
      <c r="F10" s="98">
        <v>0.5069444444444444</v>
      </c>
      <c r="G10" s="98">
        <v>0.5104166666666666</v>
      </c>
      <c r="H10" s="98">
        <v>0.5263888888888889</v>
      </c>
      <c r="I10" s="98">
        <v>0.5333333333333333</v>
      </c>
      <c r="J10" s="98">
        <v>0.5437500000000001</v>
      </c>
      <c r="K10" s="98">
        <v>0.5499999999999999</v>
      </c>
      <c r="L10" s="98">
        <v>0.5708333333333333</v>
      </c>
    </row>
    <row r="11" spans="1:12" s="95" customFormat="1" ht="20.25" customHeight="1">
      <c r="A11" s="101" t="s">
        <v>1470</v>
      </c>
      <c r="B11" s="101" t="s">
        <v>301</v>
      </c>
      <c r="C11" s="101" t="s">
        <v>545</v>
      </c>
      <c r="D11" s="98">
        <v>0.60625</v>
      </c>
      <c r="E11" s="98">
        <v>0.6131944444444445</v>
      </c>
      <c r="F11" s="98">
        <v>0.61875</v>
      </c>
      <c r="G11" s="98">
        <v>0.6222222222222222</v>
      </c>
      <c r="H11" s="98">
        <v>0.6381944444444444</v>
      </c>
      <c r="I11" s="98">
        <v>0.6451388888888888</v>
      </c>
      <c r="J11" s="98">
        <v>0.6569444444444444</v>
      </c>
      <c r="K11" s="98">
        <v>0.6618055555555555</v>
      </c>
      <c r="L11" s="98">
        <v>0.6756944444444444</v>
      </c>
    </row>
    <row r="12" spans="1:12" s="95" customFormat="1" ht="20.25" customHeight="1">
      <c r="A12" s="101" t="s">
        <v>1470</v>
      </c>
      <c r="B12" s="101" t="s">
        <v>301</v>
      </c>
      <c r="C12" s="101" t="s">
        <v>545</v>
      </c>
      <c r="D12" s="98">
        <v>0.7215277777777778</v>
      </c>
      <c r="E12" s="98">
        <v>0.7284722222222223</v>
      </c>
      <c r="F12" s="98">
        <v>0.7340277777777778</v>
      </c>
      <c r="G12" s="98">
        <v>0.7374999999999999</v>
      </c>
      <c r="H12" s="98">
        <v>0.7604166666666666</v>
      </c>
      <c r="I12" s="98">
        <v>0.7673611111111112</v>
      </c>
      <c r="J12" s="98">
        <v>0.7791666666666667</v>
      </c>
      <c r="K12" s="98">
        <v>0.7840277777777778</v>
      </c>
      <c r="L12" s="98">
        <v>0.7909722222222223</v>
      </c>
    </row>
    <row r="13" spans="1:12" s="95" customFormat="1" ht="20.25" customHeight="1">
      <c r="A13" s="101" t="s">
        <v>1470</v>
      </c>
      <c r="B13" s="101" t="s">
        <v>301</v>
      </c>
      <c r="C13" s="101" t="s">
        <v>545</v>
      </c>
      <c r="D13" s="98">
        <v>0.8229166666666666</v>
      </c>
      <c r="E13" s="98">
        <v>0.8298611111111112</v>
      </c>
      <c r="F13" s="98">
        <v>0.8354166666666667</v>
      </c>
      <c r="G13" s="98">
        <v>0.8388888888888889</v>
      </c>
      <c r="H13" s="98">
        <v>0.8548611111111111</v>
      </c>
      <c r="I13" s="98">
        <v>0.8618055555555556</v>
      </c>
      <c r="J13" s="98">
        <v>0.873611111111111</v>
      </c>
      <c r="K13" s="98">
        <v>0.8791666666666668</v>
      </c>
      <c r="L13" s="98">
        <v>0.8923611111111112</v>
      </c>
    </row>
    <row r="14" spans="9:12" s="95" customFormat="1" ht="13.5">
      <c r="I14" s="96"/>
      <c r="J14" s="96"/>
      <c r="K14" s="96"/>
      <c r="L14" s="96"/>
    </row>
    <row r="15" spans="9:12" s="95" customFormat="1" ht="13.5">
      <c r="I15" s="96"/>
      <c r="J15" s="96"/>
      <c r="K15" s="96"/>
      <c r="L15" s="96"/>
    </row>
    <row r="16" spans="9:12" s="95" customFormat="1" ht="13.5">
      <c r="I16" s="96"/>
      <c r="J16" s="96"/>
      <c r="K16" s="96"/>
      <c r="L16" s="96"/>
    </row>
    <row r="17" spans="9:12" s="95" customFormat="1" ht="13.5">
      <c r="I17" s="96"/>
      <c r="J17" s="96"/>
      <c r="K17" s="96"/>
      <c r="L17" s="96"/>
    </row>
    <row r="18" spans="9:12" s="95" customFormat="1" ht="13.5">
      <c r="I18" s="96"/>
      <c r="J18" s="96"/>
      <c r="K18" s="96"/>
      <c r="L18" s="96"/>
    </row>
    <row r="19" spans="9:12" s="95" customFormat="1" ht="13.5">
      <c r="I19" s="96"/>
      <c r="J19" s="96"/>
      <c r="K19" s="96"/>
      <c r="L19" s="96"/>
    </row>
    <row r="20" spans="9:12" s="95" customFormat="1" ht="13.5">
      <c r="I20" s="96"/>
      <c r="J20" s="96"/>
      <c r="K20" s="96"/>
      <c r="L20" s="96"/>
    </row>
    <row r="21" spans="9:12" s="95" customFormat="1" ht="13.5">
      <c r="I21" s="96"/>
      <c r="J21" s="96"/>
      <c r="K21" s="96"/>
      <c r="L21" s="96"/>
    </row>
    <row r="22" spans="9:12" s="95" customFormat="1" ht="13.5">
      <c r="I22" s="96"/>
      <c r="J22" s="96"/>
      <c r="K22" s="96"/>
      <c r="L22" s="96"/>
    </row>
    <row r="23" spans="9:12" s="95" customFormat="1" ht="13.5">
      <c r="I23" s="96"/>
      <c r="J23" s="96"/>
      <c r="K23" s="96"/>
      <c r="L23" s="96"/>
    </row>
    <row r="24" spans="9:12" s="95" customFormat="1" ht="13.5">
      <c r="I24" s="96"/>
      <c r="J24" s="96"/>
      <c r="K24" s="96"/>
      <c r="L24" s="96"/>
    </row>
    <row r="25" spans="9:12" s="95" customFormat="1" ht="13.5">
      <c r="I25" s="96"/>
      <c r="J25" s="96"/>
      <c r="K25" s="96"/>
      <c r="L25" s="96"/>
    </row>
    <row r="26" spans="9:12" s="95" customFormat="1" ht="13.5">
      <c r="I26" s="96"/>
      <c r="J26" s="96"/>
      <c r="K26" s="96"/>
      <c r="L26" s="96"/>
    </row>
    <row r="27" spans="9:12" s="95" customFormat="1" ht="13.5">
      <c r="I27" s="96"/>
      <c r="J27" s="96"/>
      <c r="K27" s="96"/>
      <c r="L27" s="96"/>
    </row>
    <row r="28" spans="9:12" s="95" customFormat="1" ht="13.5">
      <c r="I28" s="96"/>
      <c r="J28" s="96"/>
      <c r="K28" s="96"/>
      <c r="L28" s="96"/>
    </row>
    <row r="29" spans="9:12" s="95" customFormat="1" ht="13.5">
      <c r="I29" s="96"/>
      <c r="J29" s="96"/>
      <c r="K29" s="96"/>
      <c r="L29" s="96"/>
    </row>
    <row r="30" spans="9:12" s="95" customFormat="1" ht="13.5">
      <c r="I30" s="96"/>
      <c r="J30" s="96"/>
      <c r="K30" s="96"/>
      <c r="L30" s="96"/>
    </row>
    <row r="31" spans="9:12" s="95" customFormat="1" ht="13.5">
      <c r="I31" s="96"/>
      <c r="J31" s="96"/>
      <c r="K31" s="96"/>
      <c r="L31" s="96"/>
    </row>
    <row r="32" spans="9:12" s="95" customFormat="1" ht="13.5">
      <c r="I32" s="96"/>
      <c r="J32" s="96"/>
      <c r="K32" s="96"/>
      <c r="L32" s="96"/>
    </row>
    <row r="33" spans="9:12" s="95" customFormat="1" ht="13.5">
      <c r="I33" s="96"/>
      <c r="J33" s="96"/>
      <c r="K33" s="96"/>
      <c r="L33" s="96"/>
    </row>
    <row r="34" spans="9:12" s="95" customFormat="1" ht="13.5">
      <c r="I34" s="96"/>
      <c r="J34" s="96"/>
      <c r="K34" s="96"/>
      <c r="L34" s="96"/>
    </row>
    <row r="35" spans="9:12" s="95" customFormat="1" ht="13.5">
      <c r="I35" s="96"/>
      <c r="J35" s="96"/>
      <c r="K35" s="96"/>
      <c r="L35" s="96"/>
    </row>
    <row r="36" spans="9:12" s="95" customFormat="1" ht="13.5">
      <c r="I36" s="96"/>
      <c r="J36" s="96"/>
      <c r="K36" s="96"/>
      <c r="L36" s="96"/>
    </row>
    <row r="37" spans="9:12" s="95" customFormat="1" ht="13.5">
      <c r="I37" s="96"/>
      <c r="J37" s="96"/>
      <c r="K37" s="96"/>
      <c r="L37" s="96"/>
    </row>
    <row r="38" spans="9:12" s="95" customFormat="1" ht="13.5">
      <c r="I38" s="96"/>
      <c r="J38" s="96"/>
      <c r="K38" s="96"/>
      <c r="L38" s="96"/>
    </row>
    <row r="39" spans="9:12" s="95" customFormat="1" ht="13.5">
      <c r="I39" s="96"/>
      <c r="J39" s="96"/>
      <c r="K39" s="96"/>
      <c r="L39" s="96"/>
    </row>
    <row r="40" spans="9:12" s="95" customFormat="1" ht="13.5">
      <c r="I40" s="96"/>
      <c r="J40" s="96"/>
      <c r="K40" s="96"/>
      <c r="L40" s="96"/>
    </row>
    <row r="41" spans="9:12" s="95" customFormat="1" ht="13.5">
      <c r="I41" s="96"/>
      <c r="J41" s="96"/>
      <c r="K41" s="96"/>
      <c r="L41" s="96"/>
    </row>
    <row r="42" spans="9:12" s="95" customFormat="1" ht="13.5">
      <c r="I42" s="96"/>
      <c r="J42" s="96"/>
      <c r="K42" s="96"/>
      <c r="L42" s="96"/>
    </row>
    <row r="43" spans="9:12" s="95" customFormat="1" ht="13.5">
      <c r="I43" s="96"/>
      <c r="J43" s="96"/>
      <c r="K43" s="96"/>
      <c r="L43" s="96"/>
    </row>
    <row r="44" spans="9:12" s="95" customFormat="1" ht="13.5">
      <c r="I44" s="96"/>
      <c r="J44" s="96"/>
      <c r="K44" s="96"/>
      <c r="L44" s="96"/>
    </row>
    <row r="45" spans="9:12" s="95" customFormat="1" ht="13.5">
      <c r="I45" s="96"/>
      <c r="J45" s="96"/>
      <c r="K45" s="96"/>
      <c r="L45" s="96"/>
    </row>
    <row r="46" spans="9:12" s="95" customFormat="1" ht="13.5">
      <c r="I46" s="96"/>
      <c r="J46" s="96"/>
      <c r="K46" s="96"/>
      <c r="L46" s="96"/>
    </row>
    <row r="47" spans="9:12" s="95" customFormat="1" ht="13.5">
      <c r="I47" s="96"/>
      <c r="J47" s="96"/>
      <c r="K47" s="96"/>
      <c r="L47" s="96"/>
    </row>
    <row r="48" spans="9:12" s="95" customFormat="1" ht="13.5">
      <c r="I48" s="96"/>
      <c r="J48" s="96"/>
      <c r="K48" s="96"/>
      <c r="L48" s="96"/>
    </row>
    <row r="49" spans="9:12" s="95" customFormat="1" ht="13.5">
      <c r="I49" s="96"/>
      <c r="J49" s="96"/>
      <c r="K49" s="96"/>
      <c r="L49" s="96"/>
    </row>
    <row r="50" spans="9:12" s="95" customFormat="1" ht="13.5">
      <c r="I50" s="96"/>
      <c r="J50" s="96"/>
      <c r="K50" s="96"/>
      <c r="L50" s="96"/>
    </row>
    <row r="51" spans="9:12" s="95" customFormat="1" ht="13.5">
      <c r="I51" s="96"/>
      <c r="J51" s="96"/>
      <c r="K51" s="96"/>
      <c r="L51" s="96"/>
    </row>
    <row r="52" spans="9:12" s="95" customFormat="1" ht="13.5">
      <c r="I52" s="96"/>
      <c r="J52" s="96"/>
      <c r="K52" s="96"/>
      <c r="L52" s="96"/>
    </row>
    <row r="53" spans="9:12" s="95" customFormat="1" ht="13.5">
      <c r="I53" s="96"/>
      <c r="J53" s="96"/>
      <c r="K53" s="96"/>
      <c r="L53" s="96"/>
    </row>
    <row r="54" spans="9:12" s="95" customFormat="1" ht="13.5">
      <c r="I54" s="96"/>
      <c r="J54" s="96"/>
      <c r="K54" s="96"/>
      <c r="L54" s="96"/>
    </row>
    <row r="55" spans="9:12" s="95" customFormat="1" ht="13.5">
      <c r="I55" s="96"/>
      <c r="J55" s="96"/>
      <c r="K55" s="96"/>
      <c r="L55" s="96"/>
    </row>
    <row r="56" spans="9:12" s="95" customFormat="1" ht="13.5">
      <c r="I56" s="96"/>
      <c r="J56" s="96"/>
      <c r="K56" s="96"/>
      <c r="L56" s="96"/>
    </row>
    <row r="57" spans="9:12" s="95" customFormat="1" ht="13.5">
      <c r="I57" s="96"/>
      <c r="J57" s="96"/>
      <c r="K57" s="96"/>
      <c r="L57" s="96"/>
    </row>
    <row r="58" spans="9:12" s="95" customFormat="1" ht="13.5">
      <c r="I58" s="96"/>
      <c r="J58" s="96"/>
      <c r="K58" s="96"/>
      <c r="L58" s="96"/>
    </row>
    <row r="59" spans="9:12" s="95" customFormat="1" ht="13.5">
      <c r="I59" s="96"/>
      <c r="J59" s="96"/>
      <c r="K59" s="96"/>
      <c r="L59" s="96"/>
    </row>
    <row r="60" spans="9:12" s="95" customFormat="1" ht="13.5">
      <c r="I60" s="96"/>
      <c r="J60" s="96"/>
      <c r="K60" s="96"/>
      <c r="L60" s="96"/>
    </row>
    <row r="61" spans="9:12" s="95" customFormat="1" ht="13.5">
      <c r="I61" s="96"/>
      <c r="J61" s="96"/>
      <c r="K61" s="96"/>
      <c r="L61" s="96"/>
    </row>
    <row r="62" spans="9:12" s="95" customFormat="1" ht="13.5">
      <c r="I62" s="96"/>
      <c r="J62" s="96"/>
      <c r="K62" s="96"/>
      <c r="L62" s="96"/>
    </row>
    <row r="63" spans="9:12" s="95" customFormat="1" ht="13.5">
      <c r="I63" s="96"/>
      <c r="J63" s="96"/>
      <c r="K63" s="96"/>
      <c r="L63" s="96"/>
    </row>
    <row r="64" spans="9:12" s="95" customFormat="1" ht="13.5">
      <c r="I64" s="96"/>
      <c r="J64" s="96"/>
      <c r="K64" s="96"/>
      <c r="L64" s="96"/>
    </row>
    <row r="65" spans="9:12" s="95" customFormat="1" ht="13.5">
      <c r="I65" s="96"/>
      <c r="J65" s="96"/>
      <c r="K65" s="96"/>
      <c r="L65" s="96"/>
    </row>
    <row r="66" spans="9:12" s="95" customFormat="1" ht="13.5">
      <c r="I66" s="96"/>
      <c r="J66" s="96"/>
      <c r="K66" s="96"/>
      <c r="L66" s="96"/>
    </row>
    <row r="67" spans="9:12" s="95" customFormat="1" ht="13.5">
      <c r="I67" s="96"/>
      <c r="J67" s="96"/>
      <c r="K67" s="96"/>
      <c r="L67" s="96"/>
    </row>
    <row r="68" spans="9:12" s="95" customFormat="1" ht="13.5">
      <c r="I68" s="96"/>
      <c r="J68" s="96"/>
      <c r="K68" s="96"/>
      <c r="L68" s="96"/>
    </row>
    <row r="69" spans="9:12" s="95" customFormat="1" ht="13.5">
      <c r="I69" s="96"/>
      <c r="J69" s="96"/>
      <c r="K69" s="96"/>
      <c r="L69" s="96"/>
    </row>
    <row r="70" spans="9:12" s="95" customFormat="1" ht="13.5">
      <c r="I70" s="96"/>
      <c r="J70" s="96"/>
      <c r="K70" s="96"/>
      <c r="L70" s="96"/>
    </row>
    <row r="71" spans="9:12" s="95" customFormat="1" ht="13.5">
      <c r="I71" s="96"/>
      <c r="J71" s="96"/>
      <c r="K71" s="96"/>
      <c r="L71" s="96"/>
    </row>
    <row r="72" spans="9:12" s="95" customFormat="1" ht="13.5">
      <c r="I72" s="96"/>
      <c r="J72" s="96"/>
      <c r="K72" s="96"/>
      <c r="L72" s="96"/>
    </row>
    <row r="73" spans="9:12" s="95" customFormat="1" ht="13.5">
      <c r="I73" s="96"/>
      <c r="J73" s="96"/>
      <c r="K73" s="96"/>
      <c r="L73" s="96"/>
    </row>
    <row r="74" spans="9:12" s="95" customFormat="1" ht="13.5">
      <c r="I74" s="96"/>
      <c r="J74" s="96"/>
      <c r="K74" s="96"/>
      <c r="L74" s="96"/>
    </row>
    <row r="75" spans="9:12" s="95" customFormat="1" ht="13.5">
      <c r="I75" s="96"/>
      <c r="J75" s="96"/>
      <c r="K75" s="96"/>
      <c r="L75" s="96"/>
    </row>
    <row r="76" spans="9:12" s="95" customFormat="1" ht="13.5">
      <c r="I76" s="96"/>
      <c r="J76" s="96"/>
      <c r="K76" s="96"/>
      <c r="L76" s="96"/>
    </row>
    <row r="77" spans="9:12" s="95" customFormat="1" ht="13.5">
      <c r="I77" s="96"/>
      <c r="J77" s="96"/>
      <c r="K77" s="96"/>
      <c r="L77" s="96"/>
    </row>
    <row r="78" spans="9:12" s="95" customFormat="1" ht="13.5">
      <c r="I78" s="96"/>
      <c r="J78" s="96"/>
      <c r="K78" s="96"/>
      <c r="L78" s="96"/>
    </row>
    <row r="79" spans="9:12" s="95" customFormat="1" ht="13.5">
      <c r="I79" s="96"/>
      <c r="J79" s="96"/>
      <c r="K79" s="96"/>
      <c r="L79" s="96"/>
    </row>
    <row r="80" spans="9:12" s="95" customFormat="1" ht="13.5">
      <c r="I80" s="96"/>
      <c r="J80" s="96"/>
      <c r="K80" s="96"/>
      <c r="L80" s="96"/>
    </row>
    <row r="81" spans="9:12" s="95" customFormat="1" ht="13.5">
      <c r="I81" s="96"/>
      <c r="J81" s="96"/>
      <c r="K81" s="96"/>
      <c r="L81" s="96"/>
    </row>
    <row r="82" spans="9:12" s="95" customFormat="1" ht="13.5">
      <c r="I82" s="96"/>
      <c r="J82" s="96"/>
      <c r="K82" s="96"/>
      <c r="L82" s="96"/>
    </row>
    <row r="83" spans="9:12" s="95" customFormat="1" ht="13.5">
      <c r="I83" s="96"/>
      <c r="J83" s="96"/>
      <c r="K83" s="96"/>
      <c r="L83" s="96"/>
    </row>
    <row r="84" spans="9:12" s="95" customFormat="1" ht="13.5">
      <c r="I84" s="96"/>
      <c r="J84" s="96"/>
      <c r="K84" s="96"/>
      <c r="L84" s="96"/>
    </row>
    <row r="85" spans="9:12" s="95" customFormat="1" ht="13.5">
      <c r="I85" s="96"/>
      <c r="J85" s="96"/>
      <c r="K85" s="96"/>
      <c r="L85" s="96"/>
    </row>
    <row r="86" spans="9:12" s="95" customFormat="1" ht="13.5">
      <c r="I86" s="96"/>
      <c r="J86" s="96"/>
      <c r="K86" s="96"/>
      <c r="L86" s="96"/>
    </row>
    <row r="87" spans="9:12" s="95" customFormat="1" ht="13.5">
      <c r="I87" s="96"/>
      <c r="J87" s="96"/>
      <c r="K87" s="96"/>
      <c r="L87" s="96"/>
    </row>
    <row r="88" spans="9:12" s="95" customFormat="1" ht="13.5">
      <c r="I88" s="96"/>
      <c r="J88" s="96"/>
      <c r="K88" s="96"/>
      <c r="L88" s="96"/>
    </row>
    <row r="89" spans="9:12" s="95" customFormat="1" ht="13.5">
      <c r="I89" s="96"/>
      <c r="J89" s="96"/>
      <c r="K89" s="96"/>
      <c r="L89" s="96"/>
    </row>
    <row r="90" spans="9:12" s="95" customFormat="1" ht="13.5">
      <c r="I90" s="96"/>
      <c r="J90" s="96"/>
      <c r="K90" s="96"/>
      <c r="L90" s="96"/>
    </row>
    <row r="91" spans="9:12" s="95" customFormat="1" ht="13.5">
      <c r="I91" s="96"/>
      <c r="J91" s="96"/>
      <c r="K91" s="96"/>
      <c r="L91" s="96"/>
    </row>
    <row r="92" spans="9:12" s="95" customFormat="1" ht="13.5">
      <c r="I92" s="96"/>
      <c r="J92" s="96"/>
      <c r="K92" s="96"/>
      <c r="L92" s="96"/>
    </row>
    <row r="93" spans="9:12" s="95" customFormat="1" ht="13.5">
      <c r="I93" s="96"/>
      <c r="J93" s="96"/>
      <c r="K93" s="96"/>
      <c r="L93" s="96"/>
    </row>
    <row r="94" spans="9:12" s="95" customFormat="1" ht="13.5">
      <c r="I94" s="96"/>
      <c r="J94" s="96"/>
      <c r="K94" s="96"/>
      <c r="L94" s="96"/>
    </row>
    <row r="95" spans="9:12" s="95" customFormat="1" ht="13.5">
      <c r="I95" s="96"/>
      <c r="J95" s="96"/>
      <c r="K95" s="96"/>
      <c r="L95" s="96"/>
    </row>
    <row r="96" spans="9:12" s="95" customFormat="1" ht="13.5">
      <c r="I96" s="96"/>
      <c r="J96" s="96"/>
      <c r="K96" s="96"/>
      <c r="L96" s="96"/>
    </row>
    <row r="97" spans="9:12" s="95" customFormat="1" ht="13.5">
      <c r="I97" s="96"/>
      <c r="J97" s="96"/>
      <c r="K97" s="96"/>
      <c r="L97" s="96"/>
    </row>
    <row r="98" spans="9:12" s="95" customFormat="1" ht="13.5">
      <c r="I98" s="96"/>
      <c r="J98" s="96"/>
      <c r="K98" s="96"/>
      <c r="L98" s="96"/>
    </row>
    <row r="99" spans="9:12" s="95" customFormat="1" ht="13.5">
      <c r="I99" s="96"/>
      <c r="J99" s="96"/>
      <c r="K99" s="96"/>
      <c r="L99" s="96"/>
    </row>
    <row r="100" spans="9:12" s="95" customFormat="1" ht="13.5">
      <c r="I100" s="96"/>
      <c r="J100" s="96"/>
      <c r="K100" s="96"/>
      <c r="L100" s="96"/>
    </row>
  </sheetData>
  <sheetProtection/>
  <mergeCells count="6">
    <mergeCell ref="A1:A4"/>
    <mergeCell ref="N1:P1"/>
    <mergeCell ref="C1:J1"/>
    <mergeCell ref="C2:J2"/>
    <mergeCell ref="C3:J3"/>
    <mergeCell ref="C4:J4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AF101"/>
  <sheetViews>
    <sheetView zoomScale="80" zoomScaleNormal="80"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E26" sqref="E26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5" width="8.6640625" style="93" customWidth="1"/>
    <col min="6" max="6" width="6.77734375" style="93" customWidth="1"/>
    <col min="7" max="8" width="6.77734375" style="93" hidden="1" customWidth="1"/>
    <col min="9" max="10" width="6.77734375" style="93" customWidth="1"/>
    <col min="11" max="11" width="8.3359375" style="93" customWidth="1"/>
    <col min="12" max="13" width="8.77734375" style="93" customWidth="1"/>
    <col min="14" max="14" width="10.10546875" style="94" customWidth="1"/>
    <col min="15" max="15" width="8.88671875" style="94" bestFit="1" customWidth="1"/>
    <col min="16" max="16" width="18.6640625" style="94" customWidth="1"/>
    <col min="17" max="18" width="9.4453125" style="93" customWidth="1"/>
    <col min="19" max="19" width="12.88671875" style="93" customWidth="1"/>
    <col min="20" max="21" width="6.77734375" style="93" hidden="1" customWidth="1"/>
    <col min="22" max="22" width="10.10546875" style="93" customWidth="1"/>
    <col min="23" max="23" width="24.4453125" style="93" customWidth="1"/>
    <col min="24" max="24" width="10.10546875" style="93" customWidth="1"/>
    <col min="25" max="25" width="6.77734375" style="93" customWidth="1"/>
    <col min="26" max="26" width="3.21484375" style="93" bestFit="1" customWidth="1"/>
    <col min="27" max="38" width="6.77734375" style="93" customWidth="1"/>
    <col min="39" max="16384" width="8.88671875" style="93" customWidth="1"/>
  </cols>
  <sheetData>
    <row r="1" spans="1:22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6"/>
      <c r="Q1" s="190"/>
      <c r="U1" s="190"/>
      <c r="V1" s="190"/>
    </row>
    <row r="2" spans="1:9" s="105" customFormat="1" ht="23.25" customHeight="1">
      <c r="A2" s="734"/>
      <c r="B2" s="140" t="s">
        <v>367</v>
      </c>
      <c r="C2" s="763" t="s">
        <v>1032</v>
      </c>
      <c r="D2" s="764"/>
      <c r="E2" s="764"/>
      <c r="F2" s="764"/>
      <c r="G2" s="764"/>
      <c r="H2" s="764"/>
      <c r="I2" s="765"/>
    </row>
    <row r="3" spans="1:9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2"/>
    </row>
    <row r="4" spans="1:16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5"/>
      <c r="P4" s="105" t="s">
        <v>2229</v>
      </c>
    </row>
    <row r="5" spans="1:11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</row>
    <row r="6" spans="1:11" s="105" customFormat="1" ht="23.25" customHeight="1">
      <c r="A6" s="109" t="s">
        <v>2177</v>
      </c>
      <c r="B6" s="109"/>
      <c r="C6" s="108"/>
      <c r="D6" s="107"/>
      <c r="E6" s="107"/>
      <c r="F6" s="107"/>
      <c r="G6" s="106"/>
      <c r="H6" s="106"/>
      <c r="I6" s="106"/>
      <c r="J6" s="106"/>
      <c r="K6" s="107"/>
    </row>
    <row r="7" spans="1:23" ht="19.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1256</v>
      </c>
      <c r="F7" s="104" t="s">
        <v>432</v>
      </c>
      <c r="G7" s="104" t="s">
        <v>379</v>
      </c>
      <c r="H7" s="104" t="s">
        <v>448</v>
      </c>
      <c r="I7" s="104" t="s">
        <v>430</v>
      </c>
      <c r="J7" s="104" t="s">
        <v>391</v>
      </c>
      <c r="K7" s="104" t="s">
        <v>443</v>
      </c>
      <c r="L7" s="104" t="s">
        <v>391</v>
      </c>
      <c r="M7" s="104" t="s">
        <v>2148</v>
      </c>
      <c r="N7" s="103" t="s">
        <v>438</v>
      </c>
      <c r="O7" s="103" t="s">
        <v>2148</v>
      </c>
      <c r="P7" s="103" t="s">
        <v>391</v>
      </c>
      <c r="Q7" s="103" t="s">
        <v>443</v>
      </c>
      <c r="R7" s="103" t="s">
        <v>391</v>
      </c>
      <c r="S7" s="103" t="s">
        <v>430</v>
      </c>
      <c r="T7" s="103" t="s">
        <v>448</v>
      </c>
      <c r="U7" s="103" t="s">
        <v>379</v>
      </c>
      <c r="V7" s="103" t="s">
        <v>432</v>
      </c>
      <c r="W7" s="103" t="s">
        <v>1256</v>
      </c>
    </row>
    <row r="8" spans="1:30" s="95" customFormat="1" ht="16.5" customHeight="1">
      <c r="A8" s="101" t="s">
        <v>1492</v>
      </c>
      <c r="B8" s="101" t="s">
        <v>1563</v>
      </c>
      <c r="C8" s="99" t="s">
        <v>1256</v>
      </c>
      <c r="D8" s="101" t="s">
        <v>431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98">
        <v>0.2604166666666667</v>
      </c>
      <c r="R8" s="98">
        <v>0.2673611111111111</v>
      </c>
      <c r="S8" s="98">
        <v>0.27499999999999997</v>
      </c>
      <c r="T8" s="98">
        <v>0.28541666666666665</v>
      </c>
      <c r="U8" s="98">
        <v>0.2881944444444445</v>
      </c>
      <c r="V8" s="98">
        <v>0.2902777777777778</v>
      </c>
      <c r="W8" s="101" t="s">
        <v>315</v>
      </c>
      <c r="X8" s="178"/>
      <c r="Y8" s="96" t="s">
        <v>140</v>
      </c>
      <c r="Z8" s="96"/>
      <c r="AA8" s="96"/>
      <c r="AB8" s="96"/>
      <c r="AC8" s="96"/>
      <c r="AD8" s="96"/>
    </row>
    <row r="9" spans="1:30" s="95" customFormat="1" ht="16.5" customHeight="1">
      <c r="A9" s="101" t="s">
        <v>1498</v>
      </c>
      <c r="B9" s="101" t="s">
        <v>1554</v>
      </c>
      <c r="C9" s="99" t="s">
        <v>1256</v>
      </c>
      <c r="D9" s="101" t="s">
        <v>428</v>
      </c>
      <c r="E9" s="101"/>
      <c r="F9" s="101"/>
      <c r="G9" s="101"/>
      <c r="H9" s="101"/>
      <c r="I9" s="101"/>
      <c r="J9" s="101"/>
      <c r="K9" s="200" t="s">
        <v>1259</v>
      </c>
      <c r="L9" s="200"/>
      <c r="M9" s="200"/>
      <c r="N9" s="98">
        <v>0.28125</v>
      </c>
      <c r="O9" s="98"/>
      <c r="P9" s="98">
        <v>0.2951388888888889</v>
      </c>
      <c r="Q9" s="101"/>
      <c r="R9" s="101"/>
      <c r="S9" s="98">
        <v>0.30277777777777776</v>
      </c>
      <c r="T9" s="98">
        <v>0.30972222222222223</v>
      </c>
      <c r="U9" s="98">
        <v>0.3125</v>
      </c>
      <c r="V9" s="98">
        <v>0.31805555555555554</v>
      </c>
      <c r="W9" s="101" t="s">
        <v>315</v>
      </c>
      <c r="X9" s="96"/>
      <c r="Y9" s="96" t="s">
        <v>591</v>
      </c>
      <c r="Z9" s="96"/>
      <c r="AA9" s="96"/>
      <c r="AB9" s="96"/>
      <c r="AC9" s="96"/>
      <c r="AD9" s="96"/>
    </row>
    <row r="10" spans="1:30" s="95" customFormat="1" ht="16.5" customHeight="1">
      <c r="A10" s="101" t="s">
        <v>1498</v>
      </c>
      <c r="B10" s="101" t="s">
        <v>1555</v>
      </c>
      <c r="C10" s="99" t="s">
        <v>1256</v>
      </c>
      <c r="D10" s="101" t="s">
        <v>428</v>
      </c>
      <c r="E10" s="98">
        <v>0.2513888888888889</v>
      </c>
      <c r="F10" s="98">
        <v>0.2625</v>
      </c>
      <c r="G10" s="98">
        <v>0.2652777777777778</v>
      </c>
      <c r="H10" s="98">
        <v>0.26944444444444443</v>
      </c>
      <c r="I10" s="98">
        <v>0.2777777777777778</v>
      </c>
      <c r="J10" s="98">
        <v>0.28541666666666665</v>
      </c>
      <c r="K10" s="101"/>
      <c r="L10" s="101"/>
      <c r="M10" s="101"/>
      <c r="N10" s="98">
        <v>0.30833333333333335</v>
      </c>
      <c r="O10" s="98"/>
      <c r="P10" s="98">
        <v>0.3201388888888889</v>
      </c>
      <c r="Q10" s="101"/>
      <c r="R10" s="101"/>
      <c r="S10" s="98">
        <v>0.3277777777777778</v>
      </c>
      <c r="T10" s="98">
        <v>0.33819444444444446</v>
      </c>
      <c r="U10" s="98">
        <v>0.34097222222222223</v>
      </c>
      <c r="V10" s="98">
        <v>0.3430555555555555</v>
      </c>
      <c r="W10" s="101" t="s">
        <v>315</v>
      </c>
      <c r="X10" s="96"/>
      <c r="Y10" s="96" t="s">
        <v>143</v>
      </c>
      <c r="Z10" s="96"/>
      <c r="AA10" s="96"/>
      <c r="AB10" s="96"/>
      <c r="AC10" s="96"/>
      <c r="AD10" s="96"/>
    </row>
    <row r="11" spans="1:30" s="95" customFormat="1" ht="30" customHeight="1">
      <c r="A11" s="101" t="s">
        <v>1498</v>
      </c>
      <c r="B11" s="101" t="s">
        <v>1557</v>
      </c>
      <c r="C11" s="99" t="s">
        <v>1256</v>
      </c>
      <c r="D11" s="101" t="s">
        <v>428</v>
      </c>
      <c r="E11" s="231" t="s">
        <v>1048</v>
      </c>
      <c r="F11" s="231">
        <v>0.2722222222222222</v>
      </c>
      <c r="G11" s="231">
        <v>0.2888888888888889</v>
      </c>
      <c r="H11" s="231">
        <v>0.29305555555555557</v>
      </c>
      <c r="I11" s="231">
        <v>0.28750000000000003</v>
      </c>
      <c r="J11" s="231">
        <v>0.2951388888888889</v>
      </c>
      <c r="K11" s="761" t="s">
        <v>1155</v>
      </c>
      <c r="L11" s="762"/>
      <c r="M11" s="682"/>
      <c r="N11" s="231">
        <v>0.33888888888888885</v>
      </c>
      <c r="O11" s="231"/>
      <c r="P11" s="231">
        <v>0.3506944444444444</v>
      </c>
      <c r="Q11" s="232"/>
      <c r="R11" s="232"/>
      <c r="S11" s="231">
        <v>0.35833333333333334</v>
      </c>
      <c r="T11" s="231">
        <v>0.3736111111111111</v>
      </c>
      <c r="U11" s="231">
        <v>0.3763888888888889</v>
      </c>
      <c r="V11" s="231">
        <v>0.3736111111111111</v>
      </c>
      <c r="W11" s="232" t="s">
        <v>317</v>
      </c>
      <c r="X11" s="102" t="s">
        <v>1257</v>
      </c>
      <c r="Y11" s="96" t="s">
        <v>1097</v>
      </c>
      <c r="Z11" s="96"/>
      <c r="AA11" s="96"/>
      <c r="AB11" s="96"/>
      <c r="AC11" s="96"/>
      <c r="AD11" s="96"/>
    </row>
    <row r="12" spans="1:30" s="95" customFormat="1" ht="16.5" customHeight="1">
      <c r="A12" s="101" t="s">
        <v>1498</v>
      </c>
      <c r="B12" s="101" t="s">
        <v>1561</v>
      </c>
      <c r="C12" s="99" t="s">
        <v>1256</v>
      </c>
      <c r="D12" s="101" t="s">
        <v>428</v>
      </c>
      <c r="E12" s="98">
        <v>0.3069444444444444</v>
      </c>
      <c r="F12" s="98">
        <v>0.31805555555555554</v>
      </c>
      <c r="G12" s="98">
        <v>0.32083333333333336</v>
      </c>
      <c r="H12" s="98">
        <v>0.325</v>
      </c>
      <c r="I12" s="98">
        <v>0.3333333333333333</v>
      </c>
      <c r="J12" s="98">
        <v>0.34097222222222223</v>
      </c>
      <c r="K12" s="101"/>
      <c r="L12" s="101"/>
      <c r="M12" s="101"/>
      <c r="N12" s="98">
        <v>0.3638888888888889</v>
      </c>
      <c r="O12" s="98"/>
      <c r="P12" s="98">
        <v>0.3756944444444445</v>
      </c>
      <c r="Q12" s="101"/>
      <c r="R12" s="101"/>
      <c r="S12" s="98">
        <v>0.3833333333333333</v>
      </c>
      <c r="T12" s="98">
        <v>0.3965277777777778</v>
      </c>
      <c r="U12" s="98">
        <v>0.3993055555555556</v>
      </c>
      <c r="V12" s="98">
        <v>0.3986111111111111</v>
      </c>
      <c r="W12" s="101" t="s">
        <v>315</v>
      </c>
      <c r="X12" s="96"/>
      <c r="Y12" s="96" t="s">
        <v>140</v>
      </c>
      <c r="Z12" s="96"/>
      <c r="AA12" s="96"/>
      <c r="AB12" s="96"/>
      <c r="AC12" s="96"/>
      <c r="AD12" s="96"/>
    </row>
    <row r="13" spans="1:30" s="95" customFormat="1" ht="16.5" customHeight="1">
      <c r="A13" s="101" t="s">
        <v>1498</v>
      </c>
      <c r="B13" s="101" t="s">
        <v>1554</v>
      </c>
      <c r="C13" s="99" t="s">
        <v>1256</v>
      </c>
      <c r="D13" s="101" t="s">
        <v>428</v>
      </c>
      <c r="E13" s="98">
        <v>0.3347222222222222</v>
      </c>
      <c r="F13" s="98">
        <v>0.3458333333333334</v>
      </c>
      <c r="G13" s="98">
        <v>0.3451388888888889</v>
      </c>
      <c r="H13" s="98">
        <v>0.34930555555555554</v>
      </c>
      <c r="I13" s="98">
        <v>0.3611111111111111</v>
      </c>
      <c r="J13" s="98">
        <v>0.36874999999999997</v>
      </c>
      <c r="K13" s="101"/>
      <c r="L13" s="101"/>
      <c r="M13" s="101"/>
      <c r="N13" s="98">
        <v>0.39166666666666666</v>
      </c>
      <c r="O13" s="98"/>
      <c r="P13" s="98">
        <v>0.40347222222222223</v>
      </c>
      <c r="Q13" s="101"/>
      <c r="R13" s="101"/>
      <c r="S13" s="98">
        <v>0.41111111111111115</v>
      </c>
      <c r="T13" s="98">
        <v>0.42430555555555555</v>
      </c>
      <c r="U13" s="98">
        <v>0.4270833333333333</v>
      </c>
      <c r="V13" s="98">
        <v>0.4263888888888889</v>
      </c>
      <c r="W13" s="101" t="s">
        <v>315</v>
      </c>
      <c r="X13" s="96"/>
      <c r="Y13" s="96" t="s">
        <v>591</v>
      </c>
      <c r="Z13" s="96"/>
      <c r="AA13" s="96"/>
      <c r="AB13" s="96"/>
      <c r="AC13" s="96"/>
      <c r="AD13" s="96"/>
    </row>
    <row r="14" spans="1:30" s="95" customFormat="1" ht="16.5" customHeight="1">
      <c r="A14" s="101" t="s">
        <v>1498</v>
      </c>
      <c r="B14" s="101" t="s">
        <v>1555</v>
      </c>
      <c r="C14" s="99" t="s">
        <v>1256</v>
      </c>
      <c r="D14" s="101" t="s">
        <v>428</v>
      </c>
      <c r="E14" s="98">
        <v>0.3625</v>
      </c>
      <c r="F14" s="98">
        <v>0.3736111111111111</v>
      </c>
      <c r="G14" s="98">
        <v>0.3736111111111111</v>
      </c>
      <c r="H14" s="98">
        <v>0.37777777777777777</v>
      </c>
      <c r="I14" s="98">
        <v>0.3888888888888889</v>
      </c>
      <c r="J14" s="98">
        <v>0.3965277777777778</v>
      </c>
      <c r="K14" s="101"/>
      <c r="L14" s="101"/>
      <c r="M14" s="101" t="s">
        <v>2147</v>
      </c>
      <c r="N14" s="98">
        <v>0.41944444444444445</v>
      </c>
      <c r="O14" s="98"/>
      <c r="P14" s="98">
        <v>0.43124999999999997</v>
      </c>
      <c r="Q14" s="101"/>
      <c r="R14" s="101"/>
      <c r="S14" s="101" t="s">
        <v>424</v>
      </c>
      <c r="T14" s="98">
        <v>0.45208333333333334</v>
      </c>
      <c r="U14" s="98">
        <v>0.4548611111111111</v>
      </c>
      <c r="V14" s="101" t="s">
        <v>446</v>
      </c>
      <c r="W14" s="101" t="s">
        <v>315</v>
      </c>
      <c r="X14" s="102" t="s">
        <v>1075</v>
      </c>
      <c r="Y14" s="96" t="s">
        <v>143</v>
      </c>
      <c r="Z14" s="96"/>
      <c r="AA14" s="96"/>
      <c r="AB14" s="96"/>
      <c r="AC14" s="96"/>
      <c r="AD14" s="96"/>
    </row>
    <row r="15" spans="1:30" s="95" customFormat="1" ht="16.5" customHeight="1">
      <c r="A15" s="101" t="s">
        <v>1498</v>
      </c>
      <c r="B15" s="101" t="s">
        <v>1557</v>
      </c>
      <c r="C15" s="99" t="s">
        <v>1256</v>
      </c>
      <c r="D15" s="101" t="s">
        <v>428</v>
      </c>
      <c r="E15" s="231">
        <v>0.3902777777777778</v>
      </c>
      <c r="F15" s="231">
        <v>0.40138888888888885</v>
      </c>
      <c r="G15" s="231">
        <v>0.4076388888888889</v>
      </c>
      <c r="H15" s="231">
        <v>0.41180555555555554</v>
      </c>
      <c r="I15" s="231">
        <v>0.4166666666666667</v>
      </c>
      <c r="J15" s="231">
        <v>0.42430555555555555</v>
      </c>
      <c r="K15" s="232"/>
      <c r="L15" s="232"/>
      <c r="M15" s="232"/>
      <c r="N15" s="231">
        <v>0.45069444444444445</v>
      </c>
      <c r="O15" s="231"/>
      <c r="P15" s="231">
        <v>0.46249999999999997</v>
      </c>
      <c r="Q15" s="232"/>
      <c r="R15" s="232"/>
      <c r="S15" s="231">
        <v>0.4701388888888889</v>
      </c>
      <c r="T15" s="231">
        <v>0.4798611111111111</v>
      </c>
      <c r="U15" s="231">
        <v>0.4826388888888889</v>
      </c>
      <c r="V15" s="231">
        <v>0.48541666666666666</v>
      </c>
      <c r="W15" s="232" t="s">
        <v>317</v>
      </c>
      <c r="X15" s="102"/>
      <c r="Y15" s="96" t="s">
        <v>1097</v>
      </c>
      <c r="Z15" s="96"/>
      <c r="AA15" s="96"/>
      <c r="AB15" s="96"/>
      <c r="AC15" s="96"/>
      <c r="AD15" s="96"/>
    </row>
    <row r="16" spans="1:30" s="95" customFormat="1" ht="16.5" customHeight="1">
      <c r="A16" s="101" t="s">
        <v>1492</v>
      </c>
      <c r="B16" s="101" t="s">
        <v>1563</v>
      </c>
      <c r="C16" s="99" t="s">
        <v>1256</v>
      </c>
      <c r="D16" s="101" t="s">
        <v>431</v>
      </c>
      <c r="E16" s="98">
        <v>0.4145833333333333</v>
      </c>
      <c r="F16" s="98">
        <v>0.42569444444444443</v>
      </c>
      <c r="G16" s="98">
        <v>0.43194444444444446</v>
      </c>
      <c r="H16" s="98">
        <v>0.4361111111111111</v>
      </c>
      <c r="I16" s="98">
        <v>0.44097222222222227</v>
      </c>
      <c r="J16" s="98">
        <v>0.4486111111111111</v>
      </c>
      <c r="K16" s="101" t="s">
        <v>1099</v>
      </c>
      <c r="L16" s="98"/>
      <c r="M16" s="98"/>
      <c r="N16" s="98">
        <v>0.4770833333333333</v>
      </c>
      <c r="O16" s="98"/>
      <c r="P16" s="98">
        <v>0.4888888888888889</v>
      </c>
      <c r="Q16" s="101" t="s">
        <v>2149</v>
      </c>
      <c r="R16" s="98"/>
      <c r="S16" s="98">
        <v>0.5013888888888889</v>
      </c>
      <c r="T16" s="98">
        <v>0.5076388888888889</v>
      </c>
      <c r="U16" s="98">
        <v>0.5104166666666666</v>
      </c>
      <c r="V16" s="98">
        <v>0.5166666666666667</v>
      </c>
      <c r="W16" s="101" t="s">
        <v>315</v>
      </c>
      <c r="X16" s="102"/>
      <c r="Y16" s="96" t="s">
        <v>140</v>
      </c>
      <c r="Z16" s="96"/>
      <c r="AA16" s="96"/>
      <c r="AB16" s="96"/>
      <c r="AC16" s="96"/>
      <c r="AD16" s="96"/>
    </row>
    <row r="17" spans="1:30" s="95" customFormat="1" ht="16.5" customHeight="1">
      <c r="A17" s="101" t="s">
        <v>1498</v>
      </c>
      <c r="B17" s="101" t="s">
        <v>1554</v>
      </c>
      <c r="C17" s="99" t="s">
        <v>1256</v>
      </c>
      <c r="D17" s="101" t="s">
        <v>428</v>
      </c>
      <c r="E17" s="98">
        <v>0.4458333333333333</v>
      </c>
      <c r="F17" s="98">
        <v>0.45694444444444443</v>
      </c>
      <c r="G17" s="98">
        <v>0.4597222222222222</v>
      </c>
      <c r="H17" s="98">
        <v>0.46388888888888885</v>
      </c>
      <c r="I17" s="98">
        <v>0.47222222222222227</v>
      </c>
      <c r="J17" s="98">
        <v>0.4798611111111111</v>
      </c>
      <c r="K17" s="101"/>
      <c r="L17" s="101"/>
      <c r="M17" s="101"/>
      <c r="N17" s="98">
        <v>0.50625</v>
      </c>
      <c r="O17" s="98"/>
      <c r="P17" s="98">
        <v>0.5180555555555556</v>
      </c>
      <c r="Q17" s="101"/>
      <c r="R17" s="101"/>
      <c r="S17" s="98">
        <v>0.5256944444444445</v>
      </c>
      <c r="T17" s="98">
        <v>0.5284722222222222</v>
      </c>
      <c r="U17" s="98">
        <v>0.53125</v>
      </c>
      <c r="V17" s="98">
        <v>0.5409722222222222</v>
      </c>
      <c r="W17" s="101" t="s">
        <v>315</v>
      </c>
      <c r="X17" s="96"/>
      <c r="Y17" s="96" t="s">
        <v>591</v>
      </c>
      <c r="Z17" s="96"/>
      <c r="AA17" s="96"/>
      <c r="AB17" s="96"/>
      <c r="AC17" s="96"/>
      <c r="AD17" s="96"/>
    </row>
    <row r="18" spans="1:30" s="95" customFormat="1" ht="16.5" customHeight="1">
      <c r="A18" s="101" t="s">
        <v>1498</v>
      </c>
      <c r="B18" s="101" t="s">
        <v>1555</v>
      </c>
      <c r="C18" s="99" t="s">
        <v>1256</v>
      </c>
      <c r="D18" s="101" t="s">
        <v>428</v>
      </c>
      <c r="E18" s="98">
        <v>0.47361111111111115</v>
      </c>
      <c r="F18" s="98">
        <v>0.4847222222222222</v>
      </c>
      <c r="G18" s="98">
        <v>0.4875</v>
      </c>
      <c r="H18" s="98">
        <v>0.4916666666666667</v>
      </c>
      <c r="I18" s="98">
        <v>0.5</v>
      </c>
      <c r="J18" s="98">
        <v>0.5076388888888889</v>
      </c>
      <c r="K18" s="101"/>
      <c r="L18" s="101"/>
      <c r="M18" s="101"/>
      <c r="N18" s="98">
        <v>0.5340277777777778</v>
      </c>
      <c r="O18" s="98"/>
      <c r="P18" s="98">
        <v>0.5458333333333333</v>
      </c>
      <c r="Q18" s="101"/>
      <c r="R18" s="101"/>
      <c r="S18" s="98">
        <v>0.5534722222222223</v>
      </c>
      <c r="T18" s="98">
        <v>0.5576388888888889</v>
      </c>
      <c r="U18" s="98">
        <v>0.5604166666666667</v>
      </c>
      <c r="V18" s="98">
        <v>0.56875</v>
      </c>
      <c r="W18" s="101" t="s">
        <v>315</v>
      </c>
      <c r="X18" s="96"/>
      <c r="Y18" s="96" t="s">
        <v>143</v>
      </c>
      <c r="Z18" s="96"/>
      <c r="AA18" s="96"/>
      <c r="AB18" s="96"/>
      <c r="AC18" s="96"/>
      <c r="AD18" s="96"/>
    </row>
    <row r="19" spans="1:30" s="95" customFormat="1" ht="16.5" customHeight="1">
      <c r="A19" s="101" t="s">
        <v>1498</v>
      </c>
      <c r="B19" s="101" t="s">
        <v>1557</v>
      </c>
      <c r="C19" s="99" t="s">
        <v>1256</v>
      </c>
      <c r="D19" s="101" t="s">
        <v>428</v>
      </c>
      <c r="E19" s="231">
        <v>0.5013888888888889</v>
      </c>
      <c r="F19" s="231">
        <v>0.5125000000000001</v>
      </c>
      <c r="G19" s="231">
        <v>0.5152777777777778</v>
      </c>
      <c r="H19" s="231">
        <v>0.5194444444444445</v>
      </c>
      <c r="I19" s="231">
        <v>0.5277777777777778</v>
      </c>
      <c r="J19" s="231">
        <v>0.5354166666666667</v>
      </c>
      <c r="K19" s="232"/>
      <c r="L19" s="232"/>
      <c r="M19" s="232"/>
      <c r="N19" s="231">
        <v>0.5583333333333333</v>
      </c>
      <c r="O19" s="231"/>
      <c r="P19" s="231">
        <v>0.5701388888888889</v>
      </c>
      <c r="Q19" s="232"/>
      <c r="R19" s="232"/>
      <c r="S19" s="231">
        <v>0.5777777777777778</v>
      </c>
      <c r="T19" s="231">
        <v>0.5909722222222222</v>
      </c>
      <c r="U19" s="231">
        <v>0.59375</v>
      </c>
      <c r="V19" s="231">
        <v>0.5930555555555556</v>
      </c>
      <c r="W19" s="232" t="s">
        <v>317</v>
      </c>
      <c r="X19" s="96"/>
      <c r="Y19" s="96" t="s">
        <v>1097</v>
      </c>
      <c r="Z19" s="96"/>
      <c r="AA19" s="96"/>
      <c r="AB19" s="96"/>
      <c r="AC19" s="96"/>
      <c r="AD19" s="96"/>
    </row>
    <row r="20" spans="1:30" s="95" customFormat="1" ht="16.5" customHeight="1">
      <c r="A20" s="101" t="s">
        <v>1498</v>
      </c>
      <c r="B20" s="101" t="s">
        <v>1561</v>
      </c>
      <c r="C20" s="99" t="s">
        <v>1256</v>
      </c>
      <c r="D20" s="101" t="s">
        <v>428</v>
      </c>
      <c r="E20" s="98">
        <v>0.5361111111111111</v>
      </c>
      <c r="F20" s="98">
        <v>0.5472222222222222</v>
      </c>
      <c r="G20" s="98">
        <v>0.5430555555555555</v>
      </c>
      <c r="H20" s="98">
        <v>0.5472222222222222</v>
      </c>
      <c r="I20" s="98">
        <v>0.5625</v>
      </c>
      <c r="J20" s="98">
        <v>0.5701388888888889</v>
      </c>
      <c r="K20" s="101"/>
      <c r="L20" s="101"/>
      <c r="M20" s="101"/>
      <c r="N20" s="98">
        <v>0.5930555555555556</v>
      </c>
      <c r="O20" s="98"/>
      <c r="P20" s="98">
        <v>0.6048611111111112</v>
      </c>
      <c r="Q20" s="101"/>
      <c r="R20" s="101"/>
      <c r="S20" s="98">
        <v>0.6124999999999999</v>
      </c>
      <c r="T20" s="98">
        <v>0.6083333333333333</v>
      </c>
      <c r="U20" s="98">
        <v>0.611111111111111</v>
      </c>
      <c r="V20" s="573" t="s">
        <v>785</v>
      </c>
      <c r="W20" s="101" t="s">
        <v>315</v>
      </c>
      <c r="X20" s="96"/>
      <c r="Y20" s="96" t="s">
        <v>140</v>
      </c>
      <c r="Z20" s="96"/>
      <c r="AA20" s="96"/>
      <c r="AB20" s="96"/>
      <c r="AC20" s="96"/>
      <c r="AD20" s="96"/>
    </row>
    <row r="21" spans="1:30" s="95" customFormat="1" ht="16.5" customHeight="1">
      <c r="A21" s="101" t="s">
        <v>1498</v>
      </c>
      <c r="B21" s="101" t="s">
        <v>1554</v>
      </c>
      <c r="C21" s="99" t="s">
        <v>1256</v>
      </c>
      <c r="D21" s="101" t="s">
        <v>428</v>
      </c>
      <c r="E21" s="98">
        <v>0.5569444444444445</v>
      </c>
      <c r="F21" s="98">
        <v>0.5680555555555555</v>
      </c>
      <c r="G21" s="98">
        <v>0.5638888888888889</v>
      </c>
      <c r="H21" s="98">
        <v>0.5680555555555555</v>
      </c>
      <c r="I21" s="98">
        <v>0.5833333333333334</v>
      </c>
      <c r="J21" s="98">
        <v>0.5909722222222222</v>
      </c>
      <c r="K21" s="101"/>
      <c r="L21" s="101"/>
      <c r="M21" s="101"/>
      <c r="N21" s="98">
        <v>0.6138888888888888</v>
      </c>
      <c r="O21" s="98" t="s">
        <v>2147</v>
      </c>
      <c r="P21" s="98">
        <v>0.6291666666666667</v>
      </c>
      <c r="Q21" s="101"/>
      <c r="R21" s="101"/>
      <c r="S21" s="98">
        <v>0.6368055555555555</v>
      </c>
      <c r="T21" s="98">
        <v>0.6395833333333333</v>
      </c>
      <c r="U21" s="98">
        <v>0.642361111111111</v>
      </c>
      <c r="V21" s="98">
        <v>0.6520833333333333</v>
      </c>
      <c r="W21" s="101" t="s">
        <v>315</v>
      </c>
      <c r="X21" s="178" t="s">
        <v>1076</v>
      </c>
      <c r="Y21" s="96" t="s">
        <v>591</v>
      </c>
      <c r="Z21" s="96"/>
      <c r="AA21" s="96"/>
      <c r="AB21" s="96"/>
      <c r="AC21" s="96"/>
      <c r="AD21" s="96"/>
    </row>
    <row r="22" spans="1:30" s="95" customFormat="1" ht="16.5" customHeight="1">
      <c r="A22" s="101" t="s">
        <v>1498</v>
      </c>
      <c r="B22" s="101" t="s">
        <v>1555</v>
      </c>
      <c r="C22" s="99" t="s">
        <v>1256</v>
      </c>
      <c r="D22" s="101" t="s">
        <v>428</v>
      </c>
      <c r="E22" s="98">
        <v>0.5847222222222223</v>
      </c>
      <c r="F22" s="98">
        <v>0.5958333333333333</v>
      </c>
      <c r="G22" s="98">
        <v>0.5930555555555556</v>
      </c>
      <c r="H22" s="98">
        <v>0.5972222222222222</v>
      </c>
      <c r="I22" s="98">
        <v>0.611111111111111</v>
      </c>
      <c r="J22" s="98">
        <v>0.61875</v>
      </c>
      <c r="K22" s="101"/>
      <c r="L22" s="101"/>
      <c r="M22" s="101"/>
      <c r="N22" s="98">
        <v>0.6416666666666667</v>
      </c>
      <c r="O22" s="98"/>
      <c r="P22" s="98">
        <v>0.6534722222222222</v>
      </c>
      <c r="Q22" s="101"/>
      <c r="R22" s="101"/>
      <c r="S22" s="98">
        <v>0.6611111111111111</v>
      </c>
      <c r="T22" s="98">
        <v>0.6708333333333334</v>
      </c>
      <c r="U22" s="98">
        <v>0.6736111111111112</v>
      </c>
      <c r="V22" s="98">
        <v>0.6763888888888889</v>
      </c>
      <c r="W22" s="101" t="s">
        <v>315</v>
      </c>
      <c r="X22" s="96"/>
      <c r="Y22" s="96" t="s">
        <v>143</v>
      </c>
      <c r="Z22" s="96"/>
      <c r="AA22" s="96"/>
      <c r="AB22" s="96"/>
      <c r="AC22" s="96"/>
      <c r="AD22" s="96"/>
    </row>
    <row r="23" spans="1:30" s="95" customFormat="1" ht="16.5" customHeight="1">
      <c r="A23" s="101" t="s">
        <v>1498</v>
      </c>
      <c r="B23" s="101" t="s">
        <v>1557</v>
      </c>
      <c r="C23" s="99" t="s">
        <v>1256</v>
      </c>
      <c r="D23" s="101" t="s">
        <v>428</v>
      </c>
      <c r="E23" s="231">
        <v>0.6124999999999999</v>
      </c>
      <c r="F23" s="231">
        <v>0.6236111111111111</v>
      </c>
      <c r="G23" s="231">
        <v>0.6263888888888889</v>
      </c>
      <c r="H23" s="231">
        <v>0.6305555555555555</v>
      </c>
      <c r="I23" s="231">
        <v>0.638888888888889</v>
      </c>
      <c r="J23" s="231">
        <v>0.6465277777777778</v>
      </c>
      <c r="K23" s="232"/>
      <c r="L23" s="232"/>
      <c r="M23" s="232"/>
      <c r="N23" s="231">
        <v>0.6694444444444444</v>
      </c>
      <c r="O23" s="231"/>
      <c r="P23" s="231">
        <v>0.68125</v>
      </c>
      <c r="Q23" s="232"/>
      <c r="R23" s="232"/>
      <c r="S23" s="231">
        <v>0.688888888888889</v>
      </c>
      <c r="T23" s="231">
        <v>0.6993055555555556</v>
      </c>
      <c r="U23" s="231">
        <v>0.7020833333333334</v>
      </c>
      <c r="V23" s="231">
        <v>0.7041666666666666</v>
      </c>
      <c r="W23" s="232" t="s">
        <v>317</v>
      </c>
      <c r="X23" s="96"/>
      <c r="Y23" s="96" t="s">
        <v>1097</v>
      </c>
      <c r="Z23" s="96"/>
      <c r="AA23" s="96"/>
      <c r="AB23" s="96"/>
      <c r="AC23" s="96"/>
      <c r="AD23" s="96"/>
    </row>
    <row r="24" spans="1:30" s="95" customFormat="1" ht="16.5" customHeight="1">
      <c r="A24" s="101" t="s">
        <v>1498</v>
      </c>
      <c r="B24" s="101" t="s">
        <v>1563</v>
      </c>
      <c r="C24" s="99" t="s">
        <v>1256</v>
      </c>
      <c r="D24" s="101" t="s">
        <v>428</v>
      </c>
      <c r="E24" s="98">
        <v>0.6437499999999999</v>
      </c>
      <c r="F24" s="98">
        <v>0.6548611111111111</v>
      </c>
      <c r="G24" s="98">
        <v>0.6472222222222223</v>
      </c>
      <c r="H24" s="98">
        <v>0.6513888888888889</v>
      </c>
      <c r="I24" s="98">
        <v>0.6701388888888888</v>
      </c>
      <c r="J24" s="98">
        <v>0.6777777777777777</v>
      </c>
      <c r="K24" s="101"/>
      <c r="L24" s="101"/>
      <c r="M24" s="101"/>
      <c r="N24" s="98">
        <v>0.7041666666666666</v>
      </c>
      <c r="O24" s="98"/>
      <c r="P24" s="98">
        <v>0.7159722222222222</v>
      </c>
      <c r="Q24" s="101"/>
      <c r="R24" s="101"/>
      <c r="S24" s="98">
        <v>0.7236111111111111</v>
      </c>
      <c r="T24" s="98">
        <v>0.7229166666666668</v>
      </c>
      <c r="U24" s="98">
        <v>0.7256944444444445</v>
      </c>
      <c r="V24" s="98">
        <v>0.7388888888888889</v>
      </c>
      <c r="W24" s="101" t="s">
        <v>315</v>
      </c>
      <c r="X24" s="96"/>
      <c r="Y24" s="96" t="s">
        <v>140</v>
      </c>
      <c r="Z24" s="96"/>
      <c r="AA24" s="96"/>
      <c r="AB24" s="96"/>
      <c r="AC24" s="96"/>
      <c r="AD24" s="96"/>
    </row>
    <row r="25" spans="1:30" s="95" customFormat="1" ht="16.5" customHeight="1">
      <c r="A25" s="101" t="s">
        <v>1498</v>
      </c>
      <c r="B25" s="101" t="s">
        <v>1554</v>
      </c>
      <c r="C25" s="99" t="s">
        <v>1256</v>
      </c>
      <c r="D25" s="101" t="s">
        <v>428</v>
      </c>
      <c r="E25" s="98">
        <v>0.6694444444444444</v>
      </c>
      <c r="F25" s="98">
        <v>0.6805555555555555</v>
      </c>
      <c r="G25" s="98">
        <v>0.6819444444444445</v>
      </c>
      <c r="H25" s="98">
        <v>0.686111111111111</v>
      </c>
      <c r="I25" s="98">
        <v>0.6958333333333333</v>
      </c>
      <c r="J25" s="98">
        <v>0.7034722222222222</v>
      </c>
      <c r="K25" s="101"/>
      <c r="L25" s="101"/>
      <c r="M25" s="101"/>
      <c r="N25" s="98">
        <v>0.7284722222222223</v>
      </c>
      <c r="O25" s="98"/>
      <c r="P25" s="98">
        <v>0.7402777777777777</v>
      </c>
      <c r="Q25" s="101"/>
      <c r="R25" s="101"/>
      <c r="S25" s="98">
        <v>0.7479166666666667</v>
      </c>
      <c r="T25" s="98">
        <v>0.7576388888888889</v>
      </c>
      <c r="U25" s="98">
        <v>0.7604166666666666</v>
      </c>
      <c r="V25" s="98">
        <v>0.7631944444444444</v>
      </c>
      <c r="W25" s="101" t="s">
        <v>315</v>
      </c>
      <c r="X25" s="96"/>
      <c r="Y25" s="96" t="s">
        <v>591</v>
      </c>
      <c r="Z25" s="96"/>
      <c r="AA25" s="96"/>
      <c r="AB25" s="96"/>
      <c r="AC25" s="96"/>
      <c r="AD25" s="96"/>
    </row>
    <row r="26" spans="1:30" s="95" customFormat="1" ht="16.5" customHeight="1">
      <c r="A26" s="101" t="s">
        <v>1498</v>
      </c>
      <c r="B26" s="101" t="s">
        <v>1555</v>
      </c>
      <c r="C26" s="99" t="s">
        <v>1256</v>
      </c>
      <c r="D26" s="101" t="s">
        <v>428</v>
      </c>
      <c r="E26" s="98">
        <v>0.6958333333333333</v>
      </c>
      <c r="F26" s="98">
        <v>0.7069444444444444</v>
      </c>
      <c r="G26" s="98">
        <v>0.7131944444444445</v>
      </c>
      <c r="H26" s="98">
        <v>0.717361111111111</v>
      </c>
      <c r="I26" s="98">
        <v>0.7222222222222222</v>
      </c>
      <c r="J26" s="98">
        <v>0.7298611111111111</v>
      </c>
      <c r="K26" s="101"/>
      <c r="L26" s="101"/>
      <c r="M26" s="101"/>
      <c r="N26" s="98">
        <v>0.7555555555555555</v>
      </c>
      <c r="O26" s="98"/>
      <c r="P26" s="98">
        <v>0.7673611111111112</v>
      </c>
      <c r="Q26" s="101"/>
      <c r="R26" s="101"/>
      <c r="S26" s="98">
        <v>0.775</v>
      </c>
      <c r="T26" s="98">
        <v>0.7854166666666668</v>
      </c>
      <c r="U26" s="98">
        <v>0.7881944444444445</v>
      </c>
      <c r="V26" s="98">
        <v>0.7902777777777777</v>
      </c>
      <c r="W26" s="101" t="s">
        <v>315</v>
      </c>
      <c r="X26" s="96"/>
      <c r="Y26" s="96" t="s">
        <v>143</v>
      </c>
      <c r="Z26" s="96"/>
      <c r="AA26" s="96"/>
      <c r="AB26" s="96"/>
      <c r="AC26" s="96"/>
      <c r="AD26" s="96"/>
    </row>
    <row r="27" spans="1:30" s="95" customFormat="1" ht="16.5" customHeight="1">
      <c r="A27" s="101" t="s">
        <v>1498</v>
      </c>
      <c r="B27" s="101" t="s">
        <v>1557</v>
      </c>
      <c r="C27" s="99" t="s">
        <v>1256</v>
      </c>
      <c r="D27" s="101" t="s">
        <v>428</v>
      </c>
      <c r="E27" s="231">
        <v>0.7215277777777778</v>
      </c>
      <c r="F27" s="231">
        <v>0.7326388888888888</v>
      </c>
      <c r="G27" s="231">
        <v>0.7347222222222222</v>
      </c>
      <c r="H27" s="231">
        <v>0.7388888888888889</v>
      </c>
      <c r="I27" s="231">
        <v>0.7479166666666667</v>
      </c>
      <c r="J27" s="231">
        <v>0.7555555555555555</v>
      </c>
      <c r="K27" s="230"/>
      <c r="L27" s="230"/>
      <c r="M27" s="230"/>
      <c r="N27" s="229">
        <v>0.7847222222222222</v>
      </c>
      <c r="O27" s="229"/>
      <c r="P27" s="229">
        <v>0.7965277777777778</v>
      </c>
      <c r="Q27" s="228"/>
      <c r="R27" s="228"/>
      <c r="S27" s="229">
        <v>0.8041666666666667</v>
      </c>
      <c r="T27" s="229">
        <v>0.8131944444444444</v>
      </c>
      <c r="U27" s="229">
        <v>0.8159722222222222</v>
      </c>
      <c r="V27" s="229">
        <v>0.8194444444444445</v>
      </c>
      <c r="W27" s="228" t="s">
        <v>321</v>
      </c>
      <c r="X27" s="96"/>
      <c r="Y27" s="96" t="s">
        <v>1097</v>
      </c>
      <c r="Z27" s="96"/>
      <c r="AA27" s="96"/>
      <c r="AB27" s="96"/>
      <c r="AC27" s="96"/>
      <c r="AD27" s="96"/>
    </row>
    <row r="28" spans="1:30" s="95" customFormat="1" ht="16.5" customHeight="1">
      <c r="A28" s="101" t="s">
        <v>1498</v>
      </c>
      <c r="B28" s="101" t="s">
        <v>1561</v>
      </c>
      <c r="C28" s="99" t="s">
        <v>1256</v>
      </c>
      <c r="D28" s="101" t="s">
        <v>428</v>
      </c>
      <c r="E28" s="573" t="s">
        <v>1431</v>
      </c>
      <c r="F28" s="98">
        <v>0.7659722222222222</v>
      </c>
      <c r="G28" s="98">
        <v>0.7652777777777778</v>
      </c>
      <c r="H28" s="98">
        <v>0.7694444444444444</v>
      </c>
      <c r="I28" s="98">
        <v>0.78125</v>
      </c>
      <c r="J28" s="98">
        <v>0.7888888888888889</v>
      </c>
      <c r="K28" s="101"/>
      <c r="L28" s="101"/>
      <c r="M28" s="101"/>
      <c r="N28" s="98">
        <v>0.8083333333333332</v>
      </c>
      <c r="O28" s="98"/>
      <c r="P28" s="98">
        <v>0.8201388888888889</v>
      </c>
      <c r="Q28" s="101"/>
      <c r="R28" s="101"/>
      <c r="S28" s="98">
        <v>0.8277777777777778</v>
      </c>
      <c r="T28" s="98">
        <v>0.8409722222222222</v>
      </c>
      <c r="U28" s="98">
        <v>0.84375</v>
      </c>
      <c r="V28" s="98">
        <v>0.8430555555555556</v>
      </c>
      <c r="W28" s="101" t="s">
        <v>1124</v>
      </c>
      <c r="X28" s="96"/>
      <c r="Y28" s="96" t="s">
        <v>140</v>
      </c>
      <c r="Z28" s="96"/>
      <c r="AA28" s="96"/>
      <c r="AB28" s="96"/>
      <c r="AC28" s="96"/>
      <c r="AD28" s="96"/>
    </row>
    <row r="29" spans="1:30" s="95" customFormat="1" ht="16.5" customHeight="1">
      <c r="A29" s="101" t="s">
        <v>1498</v>
      </c>
      <c r="B29" s="101" t="s">
        <v>1554</v>
      </c>
      <c r="C29" s="99" t="s">
        <v>1256</v>
      </c>
      <c r="D29" s="101" t="s">
        <v>428</v>
      </c>
      <c r="E29" s="98">
        <v>0.782638888888889</v>
      </c>
      <c r="F29" s="98">
        <v>0.7937500000000001</v>
      </c>
      <c r="G29" s="98">
        <v>0.7930555555555556</v>
      </c>
      <c r="H29" s="98">
        <v>0.7972222222222222</v>
      </c>
      <c r="I29" s="98">
        <v>0.8090277777777778</v>
      </c>
      <c r="J29" s="98">
        <v>0.8166666666666668</v>
      </c>
      <c r="K29" s="101"/>
      <c r="L29" s="101"/>
      <c r="M29" s="101"/>
      <c r="N29" s="98">
        <v>0.8326388888888889</v>
      </c>
      <c r="O29" s="98"/>
      <c r="P29" s="98">
        <v>0.8444444444444444</v>
      </c>
      <c r="Q29" s="101"/>
      <c r="R29" s="101"/>
      <c r="S29" s="98">
        <v>0.8520833333333333</v>
      </c>
      <c r="T29" s="98">
        <v>0.8618055555555556</v>
      </c>
      <c r="U29" s="98">
        <v>0.8645833333333334</v>
      </c>
      <c r="V29" s="98">
        <v>0.8673611111111111</v>
      </c>
      <c r="W29" s="101" t="s">
        <v>1124</v>
      </c>
      <c r="X29" s="96"/>
      <c r="Y29" s="96" t="s">
        <v>591</v>
      </c>
      <c r="Z29" s="96"/>
      <c r="AA29" s="96"/>
      <c r="AB29" s="96"/>
      <c r="AC29" s="96"/>
      <c r="AD29" s="96"/>
    </row>
    <row r="30" spans="1:30" s="95" customFormat="1" ht="30" customHeight="1">
      <c r="A30" s="101" t="s">
        <v>1498</v>
      </c>
      <c r="B30" s="101" t="s">
        <v>1555</v>
      </c>
      <c r="C30" s="99" t="s">
        <v>1256</v>
      </c>
      <c r="D30" s="101" t="s">
        <v>428</v>
      </c>
      <c r="E30" s="98">
        <v>0.8069444444444445</v>
      </c>
      <c r="F30" s="98">
        <v>0.8180555555555555</v>
      </c>
      <c r="G30" s="98">
        <v>0.8208333333333333</v>
      </c>
      <c r="H30" s="98">
        <v>0.8250000000000001</v>
      </c>
      <c r="I30" s="98">
        <v>0.8333333333333334</v>
      </c>
      <c r="J30" s="98">
        <v>0.8409722222222222</v>
      </c>
      <c r="K30" s="101"/>
      <c r="L30" s="101"/>
      <c r="M30" s="101"/>
      <c r="N30" s="98" t="s">
        <v>994</v>
      </c>
      <c r="O30" s="98"/>
      <c r="P30" s="98" t="s">
        <v>1035</v>
      </c>
      <c r="Q30" s="101"/>
      <c r="R30" s="101"/>
      <c r="S30" s="98" t="s">
        <v>983</v>
      </c>
      <c r="T30" s="98">
        <v>0.8951388888888889</v>
      </c>
      <c r="U30" s="98">
        <v>0.8979166666666667</v>
      </c>
      <c r="V30" s="759" t="s">
        <v>581</v>
      </c>
      <c r="W30" s="760"/>
      <c r="X30" s="96"/>
      <c r="Y30" s="96" t="s">
        <v>143</v>
      </c>
      <c r="Z30" s="96"/>
      <c r="AA30" s="96"/>
      <c r="AB30" s="96"/>
      <c r="AC30" s="96"/>
      <c r="AD30" s="96"/>
    </row>
    <row r="31" spans="1:30" s="95" customFormat="1" ht="16.5" customHeight="1">
      <c r="A31" s="101" t="s">
        <v>1498</v>
      </c>
      <c r="B31" s="101" t="s">
        <v>1557</v>
      </c>
      <c r="C31" s="99" t="s">
        <v>1256</v>
      </c>
      <c r="D31" s="101" t="s">
        <v>428</v>
      </c>
      <c r="E31" s="229">
        <v>0.8347222222222223</v>
      </c>
      <c r="F31" s="229">
        <v>0.8458333333333333</v>
      </c>
      <c r="G31" s="229">
        <v>0.8486111111111111</v>
      </c>
      <c r="H31" s="229">
        <v>0.8527777777777777</v>
      </c>
      <c r="I31" s="229">
        <v>0.8611111111111112</v>
      </c>
      <c r="J31" s="229">
        <v>0.86875</v>
      </c>
      <c r="K31" s="228"/>
      <c r="L31" s="228"/>
      <c r="M31" s="228"/>
      <c r="N31" s="227" t="s">
        <v>321</v>
      </c>
      <c r="O31" s="227"/>
      <c r="P31" s="101"/>
      <c r="Q31" s="101"/>
      <c r="R31" s="101"/>
      <c r="S31" s="101"/>
      <c r="T31" s="101"/>
      <c r="U31" s="101"/>
      <c r="V31" s="101"/>
      <c r="W31" s="101"/>
      <c r="X31" s="96"/>
      <c r="Y31" s="96" t="s">
        <v>1097</v>
      </c>
      <c r="Z31" s="96"/>
      <c r="AA31" s="96"/>
      <c r="AB31" s="96"/>
      <c r="AC31" s="96"/>
      <c r="AD31" s="96"/>
    </row>
    <row r="32" spans="1:30" s="95" customFormat="1" ht="16.5" customHeight="1">
      <c r="A32" s="101" t="s">
        <v>1492</v>
      </c>
      <c r="B32" s="101" t="s">
        <v>1563</v>
      </c>
      <c r="C32" s="99" t="s">
        <v>1256</v>
      </c>
      <c r="D32" s="101" t="s">
        <v>431</v>
      </c>
      <c r="E32" s="98">
        <v>0.8694444444444445</v>
      </c>
      <c r="F32" s="98">
        <v>0.8805555555555555</v>
      </c>
      <c r="G32" s="98">
        <v>0.876388888888889</v>
      </c>
      <c r="H32" s="98">
        <v>0.8805555555555555</v>
      </c>
      <c r="I32" s="98">
        <v>0.8958333333333334</v>
      </c>
      <c r="J32" s="98">
        <v>0.9034722222222222</v>
      </c>
      <c r="K32" s="101" t="s">
        <v>1099</v>
      </c>
      <c r="L32" s="98">
        <v>0.9152777777777777</v>
      </c>
      <c r="M32" s="98"/>
      <c r="N32" s="134" t="s">
        <v>315</v>
      </c>
      <c r="O32" s="134"/>
      <c r="P32" s="99"/>
      <c r="Q32" s="101"/>
      <c r="R32" s="101"/>
      <c r="S32" s="101"/>
      <c r="T32" s="101"/>
      <c r="U32" s="101"/>
      <c r="V32" s="101"/>
      <c r="W32" s="101"/>
      <c r="X32" s="96"/>
      <c r="Y32" s="96" t="s">
        <v>140</v>
      </c>
      <c r="Z32" s="96"/>
      <c r="AA32" s="96"/>
      <c r="AB32" s="96"/>
      <c r="AC32" s="96"/>
      <c r="AD32" s="96"/>
    </row>
    <row r="33" spans="1:30" s="95" customFormat="1" ht="16.5" customHeight="1">
      <c r="A33" s="101" t="s">
        <v>1498</v>
      </c>
      <c r="B33" s="101" t="s">
        <v>1554</v>
      </c>
      <c r="C33" s="99" t="s">
        <v>1256</v>
      </c>
      <c r="D33" s="101" t="s">
        <v>428</v>
      </c>
      <c r="E33" s="98">
        <v>0.8937499999999999</v>
      </c>
      <c r="F33" s="98">
        <v>0.904861111111111</v>
      </c>
      <c r="G33" s="98">
        <v>0.9041666666666667</v>
      </c>
      <c r="H33" s="98">
        <v>0.9083333333333333</v>
      </c>
      <c r="I33" s="98">
        <v>0.9201388888888888</v>
      </c>
      <c r="J33" s="98">
        <v>0.9277777777777777</v>
      </c>
      <c r="K33" s="101"/>
      <c r="L33" s="101" t="s">
        <v>1112</v>
      </c>
      <c r="M33" s="101"/>
      <c r="N33" s="134" t="s">
        <v>315</v>
      </c>
      <c r="O33" s="134"/>
      <c r="P33" s="101"/>
      <c r="Q33" s="101"/>
      <c r="R33" s="101"/>
      <c r="S33" s="101"/>
      <c r="T33" s="101"/>
      <c r="U33" s="101"/>
      <c r="V33" s="101"/>
      <c r="W33" s="101"/>
      <c r="X33" s="96"/>
      <c r="Y33" s="96" t="s">
        <v>591</v>
      </c>
      <c r="Z33" s="96"/>
      <c r="AA33" s="96"/>
      <c r="AB33" s="96"/>
      <c r="AC33" s="96"/>
      <c r="AD33" s="96"/>
    </row>
    <row r="34" spans="6:32" s="95" customFormat="1" ht="13.5"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6:32" s="95" customFormat="1" ht="13.5">
      <c r="F35" s="97"/>
      <c r="G35" s="126"/>
      <c r="H35" s="97"/>
      <c r="I35" s="97"/>
      <c r="J35" s="97"/>
      <c r="K35" s="97"/>
      <c r="L35" s="97"/>
      <c r="M35" s="97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3:32" s="95" customFormat="1" ht="13.5">
      <c r="C36" s="126" t="s">
        <v>70</v>
      </c>
      <c r="F36" s="96"/>
      <c r="G36" s="126"/>
      <c r="H36" s="97"/>
      <c r="I36" s="97"/>
      <c r="J36" s="97"/>
      <c r="K36" s="97"/>
      <c r="L36" s="97"/>
      <c r="M36" s="97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6:32" s="95" customFormat="1" ht="13.5"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11" s="105" customFormat="1" ht="23.25" customHeight="1">
      <c r="A38" s="109" t="s">
        <v>2178</v>
      </c>
      <c r="B38" s="109"/>
      <c r="C38" s="108"/>
      <c r="D38" s="107"/>
      <c r="E38" s="107"/>
      <c r="F38" s="107"/>
      <c r="G38" s="106"/>
      <c r="H38" s="106"/>
      <c r="I38" s="106"/>
      <c r="J38" s="106"/>
      <c r="K38" s="107"/>
    </row>
    <row r="39" spans="1:23" ht="19.5" customHeight="1">
      <c r="A39" s="103" t="s">
        <v>348</v>
      </c>
      <c r="B39" s="103" t="s">
        <v>1550</v>
      </c>
      <c r="C39" s="103" t="s">
        <v>332</v>
      </c>
      <c r="D39" s="103" t="s">
        <v>353</v>
      </c>
      <c r="E39" s="104" t="s">
        <v>1256</v>
      </c>
      <c r="F39" s="104" t="s">
        <v>432</v>
      </c>
      <c r="G39" s="104" t="s">
        <v>379</v>
      </c>
      <c r="H39" s="104" t="s">
        <v>447</v>
      </c>
      <c r="I39" s="104" t="s">
        <v>430</v>
      </c>
      <c r="J39" s="104" t="s">
        <v>391</v>
      </c>
      <c r="K39" s="104" t="s">
        <v>443</v>
      </c>
      <c r="L39" s="104" t="s">
        <v>391</v>
      </c>
      <c r="M39" s="104" t="s">
        <v>2148</v>
      </c>
      <c r="N39" s="103" t="s">
        <v>438</v>
      </c>
      <c r="O39" s="103" t="s">
        <v>2148</v>
      </c>
      <c r="P39" s="103" t="s">
        <v>391</v>
      </c>
      <c r="Q39" s="103" t="s">
        <v>443</v>
      </c>
      <c r="R39" s="103" t="s">
        <v>391</v>
      </c>
      <c r="S39" s="103" t="s">
        <v>430</v>
      </c>
      <c r="T39" s="103" t="s">
        <v>447</v>
      </c>
      <c r="U39" s="103" t="s">
        <v>379</v>
      </c>
      <c r="V39" s="103" t="s">
        <v>432</v>
      </c>
      <c r="W39" s="103" t="s">
        <v>1256</v>
      </c>
    </row>
    <row r="40" spans="1:30" s="95" customFormat="1" ht="16.5" customHeight="1">
      <c r="A40" s="101" t="s">
        <v>1491</v>
      </c>
      <c r="B40" s="101" t="s">
        <v>1561</v>
      </c>
      <c r="C40" s="99" t="s">
        <v>1256</v>
      </c>
      <c r="D40" s="101" t="s">
        <v>431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8">
        <v>0.2604166666666667</v>
      </c>
      <c r="R40" s="98">
        <v>0.2673611111111111</v>
      </c>
      <c r="S40" s="98">
        <v>0.27499999999999997</v>
      </c>
      <c r="T40" s="98">
        <v>0.28541666666666665</v>
      </c>
      <c r="U40" s="98">
        <v>0.2881944444444445</v>
      </c>
      <c r="V40" s="98">
        <v>0.2902777777777778</v>
      </c>
      <c r="W40" s="101" t="s">
        <v>315</v>
      </c>
      <c r="X40" s="178"/>
      <c r="Y40" s="96" t="s">
        <v>140</v>
      </c>
      <c r="Z40" s="96"/>
      <c r="AA40" s="96"/>
      <c r="AB40" s="96"/>
      <c r="AC40" s="96"/>
      <c r="AD40" s="96"/>
    </row>
    <row r="41" spans="1:30" s="95" customFormat="1" ht="16.5" customHeight="1">
      <c r="A41" s="101" t="s">
        <v>1497</v>
      </c>
      <c r="B41" s="101" t="s">
        <v>1552</v>
      </c>
      <c r="C41" s="99" t="s">
        <v>1256</v>
      </c>
      <c r="D41" s="101" t="s">
        <v>428</v>
      </c>
      <c r="E41" s="101"/>
      <c r="F41" s="101"/>
      <c r="G41" s="101"/>
      <c r="H41" s="101"/>
      <c r="I41" s="101"/>
      <c r="J41" s="101"/>
      <c r="K41" s="200" t="s">
        <v>1259</v>
      </c>
      <c r="L41" s="200"/>
      <c r="M41" s="200"/>
      <c r="N41" s="98">
        <v>0.28125</v>
      </c>
      <c r="O41" s="98"/>
      <c r="P41" s="98">
        <v>0.2951388888888889</v>
      </c>
      <c r="Q41" s="101"/>
      <c r="R41" s="101"/>
      <c r="S41" s="98">
        <v>0.30277777777777776</v>
      </c>
      <c r="T41" s="98">
        <v>0.30972222222222223</v>
      </c>
      <c r="U41" s="98">
        <v>0.3125</v>
      </c>
      <c r="V41" s="98">
        <v>0.31805555555555554</v>
      </c>
      <c r="W41" s="101" t="s">
        <v>315</v>
      </c>
      <c r="X41" s="96"/>
      <c r="Y41" s="96" t="s">
        <v>590</v>
      </c>
      <c r="Z41" s="96"/>
      <c r="AA41" s="96"/>
      <c r="AB41" s="96"/>
      <c r="AC41" s="96"/>
      <c r="AD41" s="96"/>
    </row>
    <row r="42" spans="1:30" s="95" customFormat="1" ht="16.5" customHeight="1">
      <c r="A42" s="101" t="s">
        <v>1497</v>
      </c>
      <c r="B42" s="101" t="s">
        <v>1551</v>
      </c>
      <c r="C42" s="99" t="s">
        <v>1256</v>
      </c>
      <c r="D42" s="101" t="s">
        <v>428</v>
      </c>
      <c r="E42" s="98">
        <v>0.2513888888888889</v>
      </c>
      <c r="F42" s="98">
        <v>0.2625</v>
      </c>
      <c r="G42" s="98">
        <v>0.2652777777777778</v>
      </c>
      <c r="H42" s="98">
        <v>0.26944444444444443</v>
      </c>
      <c r="I42" s="98">
        <v>0.2777777777777778</v>
      </c>
      <c r="J42" s="98">
        <v>0.28541666666666665</v>
      </c>
      <c r="K42" s="101"/>
      <c r="L42" s="101"/>
      <c r="M42" s="101"/>
      <c r="N42" s="98">
        <v>0.30833333333333335</v>
      </c>
      <c r="O42" s="98"/>
      <c r="P42" s="98">
        <v>0.3201388888888889</v>
      </c>
      <c r="Q42" s="101"/>
      <c r="R42" s="101"/>
      <c r="S42" s="98">
        <v>0.3277777777777778</v>
      </c>
      <c r="T42" s="98">
        <v>0.33819444444444446</v>
      </c>
      <c r="U42" s="98">
        <v>0.34097222222222223</v>
      </c>
      <c r="V42" s="98">
        <v>0.3430555555555555</v>
      </c>
      <c r="W42" s="101" t="s">
        <v>315</v>
      </c>
      <c r="X42" s="96"/>
      <c r="Y42" s="96" t="s">
        <v>142</v>
      </c>
      <c r="Z42" s="96"/>
      <c r="AA42" s="96"/>
      <c r="AB42" s="96"/>
      <c r="AC42" s="96"/>
      <c r="AD42" s="96"/>
    </row>
    <row r="43" spans="1:30" s="95" customFormat="1" ht="16.5" customHeight="1">
      <c r="A43" s="101" t="s">
        <v>1497</v>
      </c>
      <c r="B43" s="101" t="s">
        <v>1561</v>
      </c>
      <c r="C43" s="99" t="s">
        <v>1256</v>
      </c>
      <c r="D43" s="101" t="s">
        <v>428</v>
      </c>
      <c r="E43" s="98">
        <v>0.3069444444444444</v>
      </c>
      <c r="F43" s="98">
        <v>0.31805555555555554</v>
      </c>
      <c r="G43" s="98">
        <v>0.32083333333333336</v>
      </c>
      <c r="H43" s="98">
        <v>0.325</v>
      </c>
      <c r="I43" s="98">
        <v>0.3333333333333333</v>
      </c>
      <c r="J43" s="98">
        <v>0.34097222222222223</v>
      </c>
      <c r="K43" s="101"/>
      <c r="L43" s="101"/>
      <c r="M43" s="101"/>
      <c r="N43" s="98">
        <v>0.3638888888888889</v>
      </c>
      <c r="O43" s="98"/>
      <c r="P43" s="98">
        <v>0.3756944444444445</v>
      </c>
      <c r="Q43" s="101"/>
      <c r="R43" s="101"/>
      <c r="S43" s="98">
        <v>0.3833333333333333</v>
      </c>
      <c r="T43" s="98">
        <v>0.3965277777777778</v>
      </c>
      <c r="U43" s="98">
        <v>0.3993055555555556</v>
      </c>
      <c r="V43" s="98">
        <v>0.3986111111111111</v>
      </c>
      <c r="W43" s="101" t="s">
        <v>315</v>
      </c>
      <c r="X43" s="96"/>
      <c r="Y43" s="96" t="s">
        <v>140</v>
      </c>
      <c r="Z43" s="96"/>
      <c r="AA43" s="96"/>
      <c r="AB43" s="96"/>
      <c r="AC43" s="96"/>
      <c r="AD43" s="96"/>
    </row>
    <row r="44" spans="1:30" s="95" customFormat="1" ht="16.5" customHeight="1">
      <c r="A44" s="101" t="s">
        <v>1497</v>
      </c>
      <c r="B44" s="101" t="s">
        <v>1552</v>
      </c>
      <c r="C44" s="99" t="s">
        <v>1256</v>
      </c>
      <c r="D44" s="101" t="s">
        <v>428</v>
      </c>
      <c r="E44" s="98">
        <v>0.3347222222222222</v>
      </c>
      <c r="F44" s="98">
        <v>0.3458333333333334</v>
      </c>
      <c r="G44" s="98">
        <v>0.3451388888888889</v>
      </c>
      <c r="H44" s="98">
        <v>0.34930555555555554</v>
      </c>
      <c r="I44" s="98">
        <v>0.3611111111111111</v>
      </c>
      <c r="J44" s="98">
        <v>0.36874999999999997</v>
      </c>
      <c r="K44" s="101"/>
      <c r="L44" s="101"/>
      <c r="M44" s="101"/>
      <c r="N44" s="698">
        <v>0.3875</v>
      </c>
      <c r="O44" s="698"/>
      <c r="P44" s="698">
        <v>0.3993055555555556</v>
      </c>
      <c r="Q44" s="699"/>
      <c r="R44" s="699"/>
      <c r="S44" s="698">
        <v>0.4069444444444445</v>
      </c>
      <c r="T44" s="698">
        <v>0.42430555555555555</v>
      </c>
      <c r="U44" s="698">
        <v>0.4270833333333333</v>
      </c>
      <c r="V44" s="698">
        <v>0.4222222222222222</v>
      </c>
      <c r="W44" s="699" t="s">
        <v>2189</v>
      </c>
      <c r="X44" s="96"/>
      <c r="Y44" s="96" t="s">
        <v>590</v>
      </c>
      <c r="Z44" s="96"/>
      <c r="AA44" s="96"/>
      <c r="AB44" s="96"/>
      <c r="AC44" s="96"/>
      <c r="AD44" s="96"/>
    </row>
    <row r="45" spans="1:30" s="95" customFormat="1" ht="16.5" customHeight="1">
      <c r="A45" s="101" t="s">
        <v>1497</v>
      </c>
      <c r="B45" s="101" t="s">
        <v>1551</v>
      </c>
      <c r="C45" s="99" t="s">
        <v>1256</v>
      </c>
      <c r="D45" s="101" t="s">
        <v>428</v>
      </c>
      <c r="E45" s="98">
        <v>0.3625</v>
      </c>
      <c r="F45" s="98">
        <v>0.3736111111111111</v>
      </c>
      <c r="G45" s="98">
        <v>0.3736111111111111</v>
      </c>
      <c r="H45" s="98">
        <v>0.37777777777777777</v>
      </c>
      <c r="I45" s="98">
        <v>0.3888888888888889</v>
      </c>
      <c r="J45" s="98">
        <v>0.3965277777777778</v>
      </c>
      <c r="K45" s="101"/>
      <c r="L45" s="101"/>
      <c r="M45" s="101" t="s">
        <v>2147</v>
      </c>
      <c r="N45" s="698">
        <v>0.4152777777777778</v>
      </c>
      <c r="O45" s="698"/>
      <c r="P45" s="698">
        <v>0.4270833333333333</v>
      </c>
      <c r="Q45" s="699"/>
      <c r="R45" s="699"/>
      <c r="S45" s="699" t="s">
        <v>2162</v>
      </c>
      <c r="T45" s="698">
        <v>0.45208333333333334</v>
      </c>
      <c r="U45" s="698">
        <v>0.4548611111111111</v>
      </c>
      <c r="V45" s="699" t="s">
        <v>2163</v>
      </c>
      <c r="W45" s="699" t="s">
        <v>2189</v>
      </c>
      <c r="X45" s="102" t="s">
        <v>1075</v>
      </c>
      <c r="Y45" s="96" t="s">
        <v>142</v>
      </c>
      <c r="Z45" s="96"/>
      <c r="AA45" s="96"/>
      <c r="AB45" s="96"/>
      <c r="AC45" s="96"/>
      <c r="AD45" s="96"/>
    </row>
    <row r="46" spans="1:30" s="95" customFormat="1" ht="16.5" customHeight="1">
      <c r="A46" s="101" t="s">
        <v>1491</v>
      </c>
      <c r="B46" s="101" t="s">
        <v>1561</v>
      </c>
      <c r="C46" s="99" t="s">
        <v>1256</v>
      </c>
      <c r="D46" s="101" t="s">
        <v>431</v>
      </c>
      <c r="E46" s="98">
        <v>0.4145833333333333</v>
      </c>
      <c r="F46" s="98">
        <v>0.42569444444444443</v>
      </c>
      <c r="G46" s="98">
        <v>0.43194444444444446</v>
      </c>
      <c r="H46" s="98">
        <v>0.4361111111111111</v>
      </c>
      <c r="I46" s="98">
        <v>0.44097222222222227</v>
      </c>
      <c r="J46" s="98">
        <v>0.4486111111111111</v>
      </c>
      <c r="K46" s="101" t="s">
        <v>1099</v>
      </c>
      <c r="L46" s="98"/>
      <c r="M46" s="98"/>
      <c r="N46" s="698">
        <v>0.47222222222222227</v>
      </c>
      <c r="O46" s="698"/>
      <c r="P46" s="698">
        <v>0.4861111111111111</v>
      </c>
      <c r="Q46" s="699" t="s">
        <v>2149</v>
      </c>
      <c r="R46" s="698"/>
      <c r="S46" s="698">
        <v>0.4986111111111111</v>
      </c>
      <c r="T46" s="698">
        <v>0.5076388888888889</v>
      </c>
      <c r="U46" s="698">
        <v>0.5104166666666666</v>
      </c>
      <c r="V46" s="698">
        <v>0.513888888888889</v>
      </c>
      <c r="W46" s="699" t="s">
        <v>2189</v>
      </c>
      <c r="X46" s="102"/>
      <c r="Y46" s="96" t="s">
        <v>140</v>
      </c>
      <c r="Z46" s="96"/>
      <c r="AA46" s="96"/>
      <c r="AB46" s="96"/>
      <c r="AC46" s="96"/>
      <c r="AD46" s="96"/>
    </row>
    <row r="47" spans="1:30" s="95" customFormat="1" ht="16.5" customHeight="1">
      <c r="A47" s="101" t="s">
        <v>1497</v>
      </c>
      <c r="B47" s="101" t="s">
        <v>1552</v>
      </c>
      <c r="C47" s="99" t="s">
        <v>1256</v>
      </c>
      <c r="D47" s="101" t="s">
        <v>428</v>
      </c>
      <c r="E47" s="698">
        <v>0.4527777777777778</v>
      </c>
      <c r="F47" s="698">
        <v>0.46388888888888885</v>
      </c>
      <c r="G47" s="698">
        <v>0.4597222222222222</v>
      </c>
      <c r="H47" s="698">
        <v>0.46388888888888885</v>
      </c>
      <c r="I47" s="698">
        <v>0.4791666666666667</v>
      </c>
      <c r="J47" s="698">
        <v>0.48680555555555555</v>
      </c>
      <c r="K47" s="101"/>
      <c r="L47" s="101"/>
      <c r="M47" s="101"/>
      <c r="N47" s="98">
        <v>0.50625</v>
      </c>
      <c r="O47" s="98"/>
      <c r="P47" s="98">
        <v>0.5180555555555556</v>
      </c>
      <c r="Q47" s="101"/>
      <c r="R47" s="101"/>
      <c r="S47" s="98">
        <v>0.5256944444444445</v>
      </c>
      <c r="T47" s="98">
        <v>0.5284722222222222</v>
      </c>
      <c r="U47" s="98">
        <v>0.53125</v>
      </c>
      <c r="V47" s="98">
        <v>0.5409722222222222</v>
      </c>
      <c r="W47" s="101" t="s">
        <v>315</v>
      </c>
      <c r="X47" s="96"/>
      <c r="Y47" s="96" t="s">
        <v>590</v>
      </c>
      <c r="Z47" s="96"/>
      <c r="AA47" s="96"/>
      <c r="AB47" s="96"/>
      <c r="AC47" s="96"/>
      <c r="AD47" s="96"/>
    </row>
    <row r="48" spans="1:30" s="95" customFormat="1" ht="16.5" customHeight="1">
      <c r="A48" s="101" t="s">
        <v>1497</v>
      </c>
      <c r="B48" s="101" t="s">
        <v>1551</v>
      </c>
      <c r="C48" s="99" t="s">
        <v>1256</v>
      </c>
      <c r="D48" s="101" t="s">
        <v>428</v>
      </c>
      <c r="E48" s="698">
        <v>0.48055555555555557</v>
      </c>
      <c r="F48" s="698">
        <v>0.4916666666666667</v>
      </c>
      <c r="G48" s="698">
        <v>0.4875</v>
      </c>
      <c r="H48" s="698">
        <v>0.4916666666666667</v>
      </c>
      <c r="I48" s="698">
        <v>0.5069444444444444</v>
      </c>
      <c r="J48" s="698">
        <v>0.5145833333333333</v>
      </c>
      <c r="K48" s="101"/>
      <c r="L48" s="101"/>
      <c r="M48" s="101"/>
      <c r="N48" s="98">
        <v>0.5340277777777778</v>
      </c>
      <c r="O48" s="98"/>
      <c r="P48" s="98">
        <v>0.5458333333333333</v>
      </c>
      <c r="Q48" s="101"/>
      <c r="R48" s="101"/>
      <c r="S48" s="98">
        <v>0.5534722222222223</v>
      </c>
      <c r="T48" s="98">
        <v>0.5576388888888889</v>
      </c>
      <c r="U48" s="98">
        <v>0.5604166666666667</v>
      </c>
      <c r="V48" s="98">
        <v>0.56875</v>
      </c>
      <c r="W48" s="101" t="s">
        <v>315</v>
      </c>
      <c r="X48" s="96"/>
      <c r="Y48" s="96" t="s">
        <v>142</v>
      </c>
      <c r="Z48" s="96"/>
      <c r="AA48" s="96"/>
      <c r="AB48" s="96"/>
      <c r="AC48" s="96"/>
      <c r="AD48" s="96"/>
    </row>
    <row r="49" spans="1:30" s="95" customFormat="1" ht="16.5" customHeight="1">
      <c r="A49" s="101" t="s">
        <v>1497</v>
      </c>
      <c r="B49" s="101" t="s">
        <v>1561</v>
      </c>
      <c r="C49" s="99" t="s">
        <v>1256</v>
      </c>
      <c r="D49" s="101" t="s">
        <v>428</v>
      </c>
      <c r="E49" s="698">
        <v>0.5402777777777777</v>
      </c>
      <c r="F49" s="698">
        <v>0.5513888888888888</v>
      </c>
      <c r="G49" s="698">
        <v>0.5430555555555555</v>
      </c>
      <c r="H49" s="698">
        <v>0.5472222222222222</v>
      </c>
      <c r="I49" s="698">
        <v>0.5666666666666667</v>
      </c>
      <c r="J49" s="698">
        <v>0.5743055555555555</v>
      </c>
      <c r="K49" s="101"/>
      <c r="L49" s="101"/>
      <c r="M49" s="101"/>
      <c r="N49" s="700">
        <v>0.5930555555555556</v>
      </c>
      <c r="O49" s="700"/>
      <c r="P49" s="700">
        <v>0.6048611111111112</v>
      </c>
      <c r="Q49" s="697"/>
      <c r="R49" s="697"/>
      <c r="S49" s="700">
        <v>0.6124999999999999</v>
      </c>
      <c r="T49" s="700">
        <v>0.6083333333333333</v>
      </c>
      <c r="U49" s="700">
        <v>0.611111111111111</v>
      </c>
      <c r="V49" s="701" t="s">
        <v>785</v>
      </c>
      <c r="W49" s="101" t="s">
        <v>315</v>
      </c>
      <c r="X49" s="96"/>
      <c r="Y49" s="96" t="s">
        <v>140</v>
      </c>
      <c r="Z49" s="96"/>
      <c r="AA49" s="96"/>
      <c r="AB49" s="96"/>
      <c r="AC49" s="96"/>
      <c r="AD49" s="96"/>
    </row>
    <row r="50" spans="1:30" s="95" customFormat="1" ht="16.5" customHeight="1">
      <c r="A50" s="101" t="s">
        <v>1497</v>
      </c>
      <c r="B50" s="101" t="s">
        <v>1552</v>
      </c>
      <c r="C50" s="99" t="s">
        <v>1256</v>
      </c>
      <c r="D50" s="101" t="s">
        <v>428</v>
      </c>
      <c r="E50" s="98">
        <v>0.5569444444444445</v>
      </c>
      <c r="F50" s="98">
        <v>0.5680555555555555</v>
      </c>
      <c r="G50" s="98">
        <v>0.5638888888888889</v>
      </c>
      <c r="H50" s="98">
        <v>0.5680555555555555</v>
      </c>
      <c r="I50" s="98">
        <v>0.5833333333333334</v>
      </c>
      <c r="J50" s="98">
        <v>0.5909722222222222</v>
      </c>
      <c r="K50" s="101"/>
      <c r="L50" s="101"/>
      <c r="M50" s="101"/>
      <c r="N50" s="698">
        <v>0.6097222222222222</v>
      </c>
      <c r="O50" s="698" t="s">
        <v>2147</v>
      </c>
      <c r="P50" s="698">
        <v>0.625</v>
      </c>
      <c r="Q50" s="699"/>
      <c r="R50" s="699"/>
      <c r="S50" s="698">
        <v>0.6326388888888889</v>
      </c>
      <c r="T50" s="698">
        <v>0.6395833333333333</v>
      </c>
      <c r="U50" s="698">
        <v>0.642361111111111</v>
      </c>
      <c r="V50" s="698">
        <v>0.6479166666666667</v>
      </c>
      <c r="W50" s="699" t="s">
        <v>2189</v>
      </c>
      <c r="X50" s="178" t="s">
        <v>1076</v>
      </c>
      <c r="Y50" s="96" t="s">
        <v>590</v>
      </c>
      <c r="Z50" s="96"/>
      <c r="AA50" s="96"/>
      <c r="AB50" s="96"/>
      <c r="AC50" s="96"/>
      <c r="AD50" s="96"/>
    </row>
    <row r="51" spans="1:30" s="95" customFormat="1" ht="16.5" customHeight="1">
      <c r="A51" s="101" t="s">
        <v>1497</v>
      </c>
      <c r="B51" s="101" t="s">
        <v>1551</v>
      </c>
      <c r="C51" s="99" t="s">
        <v>1256</v>
      </c>
      <c r="D51" s="101" t="s">
        <v>428</v>
      </c>
      <c r="E51" s="98">
        <v>0.5847222222222223</v>
      </c>
      <c r="F51" s="98">
        <v>0.5958333333333333</v>
      </c>
      <c r="G51" s="98">
        <v>0.5930555555555556</v>
      </c>
      <c r="H51" s="98">
        <v>0.5972222222222222</v>
      </c>
      <c r="I51" s="98">
        <v>0.611111111111111</v>
      </c>
      <c r="J51" s="98">
        <v>0.61875</v>
      </c>
      <c r="K51" s="101"/>
      <c r="L51" s="101"/>
      <c r="M51" s="101"/>
      <c r="N51" s="698">
        <v>0.6375000000000001</v>
      </c>
      <c r="O51" s="698"/>
      <c r="P51" s="698">
        <v>0.6493055555555556</v>
      </c>
      <c r="Q51" s="699"/>
      <c r="R51" s="699"/>
      <c r="S51" s="698">
        <v>0.6569444444444444</v>
      </c>
      <c r="T51" s="698">
        <v>0.6708333333333334</v>
      </c>
      <c r="U51" s="698">
        <v>0.6736111111111112</v>
      </c>
      <c r="V51" s="698">
        <v>0.6722222222222222</v>
      </c>
      <c r="W51" s="699" t="s">
        <v>2189</v>
      </c>
      <c r="X51" s="96"/>
      <c r="Y51" s="96" t="s">
        <v>142</v>
      </c>
      <c r="Z51" s="96"/>
      <c r="AA51" s="96"/>
      <c r="AB51" s="96"/>
      <c r="AC51" s="96"/>
      <c r="AD51" s="96"/>
    </row>
    <row r="52" spans="1:30" s="95" customFormat="1" ht="16.5" customHeight="1">
      <c r="A52" s="101" t="s">
        <v>1497</v>
      </c>
      <c r="B52" s="101" t="s">
        <v>1561</v>
      </c>
      <c r="C52" s="99" t="s">
        <v>1256</v>
      </c>
      <c r="D52" s="101" t="s">
        <v>428</v>
      </c>
      <c r="E52" s="98">
        <v>0.6437499999999999</v>
      </c>
      <c r="F52" s="98">
        <v>0.6548611111111111</v>
      </c>
      <c r="G52" s="98">
        <v>0.6472222222222223</v>
      </c>
      <c r="H52" s="98">
        <v>0.6513888888888889</v>
      </c>
      <c r="I52" s="98">
        <v>0.6701388888888888</v>
      </c>
      <c r="J52" s="98">
        <v>0.6777777777777777</v>
      </c>
      <c r="K52" s="101"/>
      <c r="L52" s="101"/>
      <c r="M52" s="101"/>
      <c r="N52" s="698">
        <v>0.6895833333333333</v>
      </c>
      <c r="O52" s="698"/>
      <c r="P52" s="698">
        <v>0.7013888888888888</v>
      </c>
      <c r="Q52" s="699"/>
      <c r="R52" s="699"/>
      <c r="S52" s="698">
        <v>0.7090277777777777</v>
      </c>
      <c r="T52" s="698">
        <v>0.7229166666666668</v>
      </c>
      <c r="U52" s="698">
        <v>0.7256944444444445</v>
      </c>
      <c r="V52" s="698">
        <v>0.7243055555555555</v>
      </c>
      <c r="W52" s="699" t="s">
        <v>2189</v>
      </c>
      <c r="X52" s="96"/>
      <c r="Y52" s="96" t="s">
        <v>140</v>
      </c>
      <c r="Z52" s="96"/>
      <c r="AA52" s="96"/>
      <c r="AB52" s="96"/>
      <c r="AC52" s="96"/>
      <c r="AD52" s="96"/>
    </row>
    <row r="53" spans="1:30" s="95" customFormat="1" ht="16.5" customHeight="1">
      <c r="A53" s="101" t="s">
        <v>1497</v>
      </c>
      <c r="B53" s="101" t="s">
        <v>1552</v>
      </c>
      <c r="C53" s="99" t="s">
        <v>1256</v>
      </c>
      <c r="D53" s="101" t="s">
        <v>428</v>
      </c>
      <c r="E53" s="698">
        <v>0.6763888888888889</v>
      </c>
      <c r="F53" s="698">
        <v>0.6875</v>
      </c>
      <c r="G53" s="698">
        <v>0.6819444444444445</v>
      </c>
      <c r="H53" s="698">
        <v>0.686111111111111</v>
      </c>
      <c r="I53" s="698">
        <v>0.7027777777777778</v>
      </c>
      <c r="J53" s="698">
        <v>0.7104166666666667</v>
      </c>
      <c r="K53" s="101"/>
      <c r="L53" s="101"/>
      <c r="M53" s="101"/>
      <c r="N53" s="98">
        <v>0.7284722222222223</v>
      </c>
      <c r="O53" s="98"/>
      <c r="P53" s="98">
        <v>0.7402777777777777</v>
      </c>
      <c r="Q53" s="101"/>
      <c r="R53" s="101"/>
      <c r="S53" s="98">
        <v>0.7479166666666667</v>
      </c>
      <c r="T53" s="98">
        <v>0.7576388888888889</v>
      </c>
      <c r="U53" s="98">
        <v>0.7604166666666666</v>
      </c>
      <c r="V53" s="98">
        <v>0.7631944444444444</v>
      </c>
      <c r="W53" s="101" t="s">
        <v>315</v>
      </c>
      <c r="X53" s="96"/>
      <c r="Y53" s="96" t="s">
        <v>590</v>
      </c>
      <c r="Z53" s="96"/>
      <c r="AA53" s="96"/>
      <c r="AB53" s="96"/>
      <c r="AC53" s="96"/>
      <c r="AD53" s="96"/>
    </row>
    <row r="54" spans="1:30" s="95" customFormat="1" ht="16.5" customHeight="1">
      <c r="A54" s="101" t="s">
        <v>1497</v>
      </c>
      <c r="B54" s="101" t="s">
        <v>1551</v>
      </c>
      <c r="C54" s="99" t="s">
        <v>1256</v>
      </c>
      <c r="D54" s="101" t="s">
        <v>428</v>
      </c>
      <c r="E54" s="698">
        <v>0.7027777777777778</v>
      </c>
      <c r="F54" s="698">
        <v>0.7138888888888889</v>
      </c>
      <c r="G54" s="698">
        <v>0.7131944444444445</v>
      </c>
      <c r="H54" s="698">
        <v>0.717361111111111</v>
      </c>
      <c r="I54" s="698">
        <v>0.7291666666666666</v>
      </c>
      <c r="J54" s="698">
        <v>0.7368055555555556</v>
      </c>
      <c r="K54" s="101"/>
      <c r="L54" s="101"/>
      <c r="M54" s="101"/>
      <c r="N54" s="98">
        <v>0.7555555555555555</v>
      </c>
      <c r="O54" s="98"/>
      <c r="P54" s="98">
        <v>0.7673611111111112</v>
      </c>
      <c r="Q54" s="101"/>
      <c r="R54" s="101"/>
      <c r="S54" s="98">
        <v>0.775</v>
      </c>
      <c r="T54" s="98">
        <v>0.7854166666666668</v>
      </c>
      <c r="U54" s="98">
        <v>0.7881944444444445</v>
      </c>
      <c r="V54" s="98">
        <v>0.7902777777777777</v>
      </c>
      <c r="W54" s="101" t="s">
        <v>315</v>
      </c>
      <c r="X54" s="96"/>
      <c r="Y54" s="96" t="s">
        <v>142</v>
      </c>
      <c r="Z54" s="96"/>
      <c r="AA54" s="96"/>
      <c r="AB54" s="96"/>
      <c r="AC54" s="96"/>
      <c r="AD54" s="96"/>
    </row>
    <row r="55" spans="1:30" s="95" customFormat="1" ht="16.5" customHeight="1">
      <c r="A55" s="101" t="s">
        <v>1497</v>
      </c>
      <c r="B55" s="101" t="s">
        <v>1561</v>
      </c>
      <c r="C55" s="99" t="s">
        <v>1256</v>
      </c>
      <c r="D55" s="101" t="s">
        <v>428</v>
      </c>
      <c r="E55" s="573" t="s">
        <v>1431</v>
      </c>
      <c r="F55" s="98">
        <v>0.7659722222222222</v>
      </c>
      <c r="G55" s="98">
        <v>0.7652777777777778</v>
      </c>
      <c r="H55" s="98">
        <v>0.7694444444444444</v>
      </c>
      <c r="I55" s="98">
        <v>0.78125</v>
      </c>
      <c r="J55" s="98">
        <v>0.7888888888888889</v>
      </c>
      <c r="K55" s="101"/>
      <c r="L55" s="101"/>
      <c r="M55" s="101"/>
      <c r="N55" s="98">
        <v>0.8083333333333332</v>
      </c>
      <c r="O55" s="98"/>
      <c r="P55" s="98">
        <v>0.8201388888888889</v>
      </c>
      <c r="Q55" s="101"/>
      <c r="R55" s="101"/>
      <c r="S55" s="98">
        <v>0.8277777777777778</v>
      </c>
      <c r="T55" s="98">
        <v>0.8409722222222222</v>
      </c>
      <c r="U55" s="98">
        <v>0.84375</v>
      </c>
      <c r="V55" s="98">
        <v>0.8430555555555556</v>
      </c>
      <c r="W55" s="101" t="s">
        <v>1124</v>
      </c>
      <c r="X55" s="96"/>
      <c r="Y55" s="96" t="s">
        <v>140</v>
      </c>
      <c r="Z55" s="96"/>
      <c r="AA55" s="96"/>
      <c r="AB55" s="96"/>
      <c r="AC55" s="96"/>
      <c r="AD55" s="96"/>
    </row>
    <row r="56" spans="1:30" s="95" customFormat="1" ht="16.5" customHeight="1">
      <c r="A56" s="101" t="s">
        <v>1497</v>
      </c>
      <c r="B56" s="101" t="s">
        <v>1552</v>
      </c>
      <c r="C56" s="99" t="s">
        <v>1256</v>
      </c>
      <c r="D56" s="101" t="s">
        <v>428</v>
      </c>
      <c r="E56" s="98">
        <v>0.782638888888889</v>
      </c>
      <c r="F56" s="98">
        <v>0.7937500000000001</v>
      </c>
      <c r="G56" s="98">
        <v>0.7930555555555556</v>
      </c>
      <c r="H56" s="98">
        <v>0.7972222222222222</v>
      </c>
      <c r="I56" s="98">
        <v>0.8090277777777778</v>
      </c>
      <c r="J56" s="98">
        <v>0.8166666666666668</v>
      </c>
      <c r="K56" s="101"/>
      <c r="L56" s="101"/>
      <c r="M56" s="101"/>
      <c r="N56" s="98">
        <v>0.8326388888888889</v>
      </c>
      <c r="O56" s="98"/>
      <c r="P56" s="98">
        <v>0.8444444444444444</v>
      </c>
      <c r="Q56" s="101"/>
      <c r="R56" s="101"/>
      <c r="S56" s="98">
        <v>0.8520833333333333</v>
      </c>
      <c r="T56" s="98">
        <v>0.8618055555555556</v>
      </c>
      <c r="U56" s="98">
        <v>0.8645833333333334</v>
      </c>
      <c r="V56" s="98">
        <v>0.8673611111111111</v>
      </c>
      <c r="W56" s="101" t="s">
        <v>1124</v>
      </c>
      <c r="X56" s="96"/>
      <c r="Y56" s="96" t="s">
        <v>590</v>
      </c>
      <c r="Z56" s="96"/>
      <c r="AA56" s="96"/>
      <c r="AB56" s="96"/>
      <c r="AC56" s="96"/>
      <c r="AD56" s="96"/>
    </row>
    <row r="57" spans="1:30" s="95" customFormat="1" ht="30" customHeight="1">
      <c r="A57" s="101" t="s">
        <v>1497</v>
      </c>
      <c r="B57" s="101" t="s">
        <v>1551</v>
      </c>
      <c r="C57" s="99" t="s">
        <v>1256</v>
      </c>
      <c r="D57" s="101" t="s">
        <v>428</v>
      </c>
      <c r="E57" s="98">
        <v>0.8069444444444445</v>
      </c>
      <c r="F57" s="98">
        <v>0.8180555555555555</v>
      </c>
      <c r="G57" s="98">
        <v>0.8208333333333333</v>
      </c>
      <c r="H57" s="98">
        <v>0.8250000000000001</v>
      </c>
      <c r="I57" s="98">
        <v>0.8333333333333334</v>
      </c>
      <c r="J57" s="98">
        <v>0.8409722222222222</v>
      </c>
      <c r="K57" s="101"/>
      <c r="L57" s="101"/>
      <c r="M57" s="101"/>
      <c r="N57" s="98" t="s">
        <v>994</v>
      </c>
      <c r="O57" s="98"/>
      <c r="P57" s="98" t="s">
        <v>1035</v>
      </c>
      <c r="Q57" s="101"/>
      <c r="R57" s="101"/>
      <c r="S57" s="98" t="s">
        <v>983</v>
      </c>
      <c r="T57" s="98">
        <v>0.8951388888888889</v>
      </c>
      <c r="U57" s="98">
        <v>0.8979166666666667</v>
      </c>
      <c r="V57" s="759" t="s">
        <v>581</v>
      </c>
      <c r="W57" s="760"/>
      <c r="X57" s="96"/>
      <c r="Y57" s="96" t="s">
        <v>142</v>
      </c>
      <c r="Z57" s="96"/>
      <c r="AA57" s="96"/>
      <c r="AB57" s="96"/>
      <c r="AC57" s="96"/>
      <c r="AD57" s="96"/>
    </row>
    <row r="58" spans="1:30" s="95" customFormat="1" ht="16.5" customHeight="1">
      <c r="A58" s="101" t="s">
        <v>1491</v>
      </c>
      <c r="B58" s="101" t="s">
        <v>1561</v>
      </c>
      <c r="C58" s="99" t="s">
        <v>1256</v>
      </c>
      <c r="D58" s="101" t="s">
        <v>431</v>
      </c>
      <c r="E58" s="98">
        <v>0.8694444444444445</v>
      </c>
      <c r="F58" s="98">
        <v>0.8805555555555555</v>
      </c>
      <c r="G58" s="98">
        <v>0.876388888888889</v>
      </c>
      <c r="H58" s="98">
        <v>0.8805555555555555</v>
      </c>
      <c r="I58" s="98">
        <v>0.8958333333333334</v>
      </c>
      <c r="J58" s="98">
        <v>0.9034722222222222</v>
      </c>
      <c r="K58" s="101" t="s">
        <v>1099</v>
      </c>
      <c r="L58" s="98">
        <v>0.9152777777777777</v>
      </c>
      <c r="M58" s="98"/>
      <c r="N58" s="134" t="s">
        <v>315</v>
      </c>
      <c r="O58" s="134"/>
      <c r="P58" s="99"/>
      <c r="Q58" s="101"/>
      <c r="R58" s="101"/>
      <c r="S58" s="101"/>
      <c r="T58" s="101"/>
      <c r="U58" s="101"/>
      <c r="V58" s="101"/>
      <c r="W58" s="101"/>
      <c r="X58" s="96"/>
      <c r="Y58" s="96" t="s">
        <v>140</v>
      </c>
      <c r="Z58" s="96"/>
      <c r="AA58" s="96"/>
      <c r="AB58" s="96"/>
      <c r="AC58" s="96"/>
      <c r="AD58" s="96"/>
    </row>
    <row r="59" spans="1:30" s="95" customFormat="1" ht="16.5" customHeight="1">
      <c r="A59" s="101" t="s">
        <v>1497</v>
      </c>
      <c r="B59" s="101" t="s">
        <v>1552</v>
      </c>
      <c r="C59" s="99" t="s">
        <v>1256</v>
      </c>
      <c r="D59" s="101" t="s">
        <v>428</v>
      </c>
      <c r="E59" s="98">
        <v>0.8937499999999999</v>
      </c>
      <c r="F59" s="98">
        <v>0.904861111111111</v>
      </c>
      <c r="G59" s="98">
        <v>0.9041666666666667</v>
      </c>
      <c r="H59" s="98">
        <v>0.9083333333333333</v>
      </c>
      <c r="I59" s="98">
        <v>0.9201388888888888</v>
      </c>
      <c r="J59" s="98">
        <v>0.9277777777777777</v>
      </c>
      <c r="K59" s="101"/>
      <c r="L59" s="101" t="s">
        <v>1112</v>
      </c>
      <c r="M59" s="101"/>
      <c r="N59" s="134" t="s">
        <v>315</v>
      </c>
      <c r="O59" s="134"/>
      <c r="P59" s="101"/>
      <c r="Q59" s="101"/>
      <c r="R59" s="101"/>
      <c r="S59" s="101"/>
      <c r="T59" s="101"/>
      <c r="U59" s="101"/>
      <c r="V59" s="101"/>
      <c r="W59" s="101"/>
      <c r="X59" s="96"/>
      <c r="Y59" s="96" t="s">
        <v>590</v>
      </c>
      <c r="Z59" s="96"/>
      <c r="AA59" s="96"/>
      <c r="AB59" s="96"/>
      <c r="AC59" s="96"/>
      <c r="AD59" s="96"/>
    </row>
    <row r="60" spans="6:32" s="95" customFormat="1" ht="13.5"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6:32" s="95" customFormat="1" ht="13.5">
      <c r="F61" s="97"/>
      <c r="G61" s="126"/>
      <c r="H61" s="97"/>
      <c r="I61" s="97"/>
      <c r="J61" s="97"/>
      <c r="K61" s="97"/>
      <c r="L61" s="97"/>
      <c r="M61" s="97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3:32" s="95" customFormat="1" ht="13.5">
      <c r="C62" s="126" t="s">
        <v>2176</v>
      </c>
      <c r="F62" s="96"/>
      <c r="G62" s="126"/>
      <c r="H62" s="97"/>
      <c r="I62" s="97"/>
      <c r="J62" s="97"/>
      <c r="K62" s="97"/>
      <c r="L62" s="97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4:16" s="95" customFormat="1" ht="13.5">
      <c r="N63" s="96"/>
      <c r="O63" s="96"/>
      <c r="P63" s="96"/>
    </row>
    <row r="64" spans="14:16" s="95" customFormat="1" ht="13.5">
      <c r="N64" s="96"/>
      <c r="O64" s="96"/>
      <c r="P64" s="96"/>
    </row>
    <row r="65" spans="14:16" s="95" customFormat="1" ht="13.5">
      <c r="N65" s="96"/>
      <c r="O65" s="96"/>
      <c r="P65" s="96"/>
    </row>
    <row r="66" spans="14:16" s="95" customFormat="1" ht="13.5">
      <c r="N66" s="96"/>
      <c r="O66" s="96"/>
      <c r="P66" s="96"/>
    </row>
    <row r="67" spans="14:16" s="95" customFormat="1" ht="13.5">
      <c r="N67" s="96"/>
      <c r="O67" s="96"/>
      <c r="P67" s="96"/>
    </row>
    <row r="68" spans="14:16" s="95" customFormat="1" ht="13.5">
      <c r="N68" s="96"/>
      <c r="O68" s="96"/>
      <c r="P68" s="96"/>
    </row>
    <row r="69" spans="14:16" s="95" customFormat="1" ht="13.5">
      <c r="N69" s="96"/>
      <c r="O69" s="96"/>
      <c r="P69" s="96"/>
    </row>
    <row r="70" spans="14:16" s="95" customFormat="1" ht="13.5">
      <c r="N70" s="96"/>
      <c r="O70" s="96"/>
      <c r="P70" s="96"/>
    </row>
    <row r="71" spans="14:16" s="95" customFormat="1" ht="13.5">
      <c r="N71" s="96"/>
      <c r="O71" s="96"/>
      <c r="P71" s="96"/>
    </row>
    <row r="72" spans="14:16" s="95" customFormat="1" ht="13.5">
      <c r="N72" s="96"/>
      <c r="O72" s="96"/>
      <c r="P72" s="96"/>
    </row>
    <row r="73" spans="14:16" s="95" customFormat="1" ht="13.5">
      <c r="N73" s="96"/>
      <c r="O73" s="96"/>
      <c r="P73" s="96"/>
    </row>
    <row r="74" spans="14:16" s="95" customFormat="1" ht="13.5">
      <c r="N74" s="96"/>
      <c r="O74" s="96"/>
      <c r="P74" s="96"/>
    </row>
    <row r="75" spans="14:16" s="95" customFormat="1" ht="13.5">
      <c r="N75" s="96"/>
      <c r="O75" s="96"/>
      <c r="P75" s="96"/>
    </row>
    <row r="76" spans="14:16" s="95" customFormat="1" ht="13.5">
      <c r="N76" s="96"/>
      <c r="O76" s="96"/>
      <c r="P76" s="96"/>
    </row>
    <row r="77" spans="14:16" s="95" customFormat="1" ht="13.5">
      <c r="N77" s="96"/>
      <c r="O77" s="96"/>
      <c r="P77" s="96"/>
    </row>
    <row r="78" spans="14:16" s="95" customFormat="1" ht="13.5">
      <c r="N78" s="96"/>
      <c r="O78" s="96"/>
      <c r="P78" s="96"/>
    </row>
    <row r="79" spans="14:16" s="95" customFormat="1" ht="13.5">
      <c r="N79" s="96"/>
      <c r="O79" s="96"/>
      <c r="P79" s="96"/>
    </row>
    <row r="80" spans="14:16" s="95" customFormat="1" ht="13.5">
      <c r="N80" s="96"/>
      <c r="O80" s="96"/>
      <c r="P80" s="96"/>
    </row>
    <row r="81" spans="14:16" s="95" customFormat="1" ht="13.5">
      <c r="N81" s="96"/>
      <c r="O81" s="96"/>
      <c r="P81" s="96"/>
    </row>
    <row r="82" spans="14:16" s="95" customFormat="1" ht="13.5">
      <c r="N82" s="96"/>
      <c r="O82" s="96"/>
      <c r="P82" s="96"/>
    </row>
    <row r="83" spans="14:16" s="95" customFormat="1" ht="13.5">
      <c r="N83" s="96"/>
      <c r="O83" s="96"/>
      <c r="P83" s="96"/>
    </row>
    <row r="84" spans="14:16" s="95" customFormat="1" ht="13.5">
      <c r="N84" s="96"/>
      <c r="O84" s="96"/>
      <c r="P84" s="96"/>
    </row>
    <row r="85" spans="14:16" s="95" customFormat="1" ht="13.5">
      <c r="N85" s="96"/>
      <c r="O85" s="96"/>
      <c r="P85" s="96"/>
    </row>
    <row r="86" spans="14:16" s="95" customFormat="1" ht="13.5">
      <c r="N86" s="96"/>
      <c r="O86" s="96"/>
      <c r="P86" s="96"/>
    </row>
    <row r="87" spans="14:16" s="95" customFormat="1" ht="13.5">
      <c r="N87" s="96"/>
      <c r="O87" s="96"/>
      <c r="P87" s="96"/>
    </row>
    <row r="88" spans="14:16" s="95" customFormat="1" ht="13.5">
      <c r="N88" s="96"/>
      <c r="O88" s="96"/>
      <c r="P88" s="96"/>
    </row>
    <row r="89" spans="14:16" s="95" customFormat="1" ht="13.5">
      <c r="N89" s="96"/>
      <c r="O89" s="96"/>
      <c r="P89" s="96"/>
    </row>
    <row r="90" spans="14:16" s="95" customFormat="1" ht="13.5">
      <c r="N90" s="96"/>
      <c r="O90" s="96"/>
      <c r="P90" s="96"/>
    </row>
    <row r="91" spans="14:16" s="95" customFormat="1" ht="13.5">
      <c r="N91" s="96"/>
      <c r="O91" s="96"/>
      <c r="P91" s="96"/>
    </row>
    <row r="92" spans="14:16" s="95" customFormat="1" ht="13.5">
      <c r="N92" s="96"/>
      <c r="O92" s="96"/>
      <c r="P92" s="96"/>
    </row>
    <row r="93" spans="14:16" s="95" customFormat="1" ht="13.5">
      <c r="N93" s="96"/>
      <c r="O93" s="96"/>
      <c r="P93" s="96"/>
    </row>
    <row r="94" spans="14:16" s="95" customFormat="1" ht="13.5">
      <c r="N94" s="96"/>
      <c r="O94" s="96"/>
      <c r="P94" s="96"/>
    </row>
    <row r="95" spans="14:16" s="95" customFormat="1" ht="13.5">
      <c r="N95" s="96"/>
      <c r="O95" s="96"/>
      <c r="P95" s="96"/>
    </row>
    <row r="96" spans="14:16" s="95" customFormat="1" ht="13.5">
      <c r="N96" s="96"/>
      <c r="O96" s="96"/>
      <c r="P96" s="96"/>
    </row>
    <row r="97" spans="14:16" s="95" customFormat="1" ht="13.5">
      <c r="N97" s="96"/>
      <c r="O97" s="96"/>
      <c r="P97" s="96"/>
    </row>
    <row r="98" spans="14:16" s="95" customFormat="1" ht="13.5">
      <c r="N98" s="96"/>
      <c r="O98" s="96"/>
      <c r="P98" s="96"/>
    </row>
    <row r="99" spans="14:16" s="95" customFormat="1" ht="13.5">
      <c r="N99" s="96"/>
      <c r="O99" s="96"/>
      <c r="P99" s="96"/>
    </row>
    <row r="100" spans="14:16" s="95" customFormat="1" ht="13.5">
      <c r="N100" s="96"/>
      <c r="O100" s="96"/>
      <c r="P100" s="96"/>
    </row>
    <row r="101" spans="14:16" s="95" customFormat="1" ht="13.5">
      <c r="N101" s="96"/>
      <c r="O101" s="96"/>
      <c r="P101" s="96"/>
    </row>
  </sheetData>
  <sheetProtection/>
  <mergeCells count="8">
    <mergeCell ref="V57:W57"/>
    <mergeCell ref="V30:W30"/>
    <mergeCell ref="K11:L11"/>
    <mergeCell ref="A1:A4"/>
    <mergeCell ref="C1:I1"/>
    <mergeCell ref="C2:I2"/>
    <mergeCell ref="C3:I3"/>
    <mergeCell ref="C4:I4"/>
  </mergeCells>
  <printOptions/>
  <pageMargins left="0.551111102104187" right="0.15736110508441925" top="0.7873610854148865" bottom="0.47236111760139465" header="0.511805534362793" footer="0.511805534362793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2"/>
  <sheetViews>
    <sheetView zoomScale="80" zoomScaleNormal="80"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R4" sqref="R4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4" width="7.6640625" style="93" customWidth="1"/>
    <col min="5" max="9" width="6.77734375" style="93" customWidth="1"/>
    <col min="10" max="10" width="8.3359375" style="93" customWidth="1"/>
    <col min="11" max="11" width="6.77734375" style="93" customWidth="1"/>
    <col min="12" max="16" width="6.77734375" style="94" customWidth="1"/>
    <col min="17" max="17" width="8.3359375" style="93" customWidth="1"/>
    <col min="18" max="19" width="6.77734375" style="93" customWidth="1"/>
    <col min="20" max="20" width="8.10546875" style="93" customWidth="1"/>
    <col min="21" max="22" width="6.77734375" style="93" customWidth="1"/>
    <col min="23" max="23" width="4.3359375" style="94" customWidth="1"/>
    <col min="24" max="24" width="7.88671875" style="93" customWidth="1"/>
    <col min="25" max="38" width="6.77734375" style="93" customWidth="1"/>
    <col min="39" max="16384" width="8.88671875" style="93" customWidth="1"/>
  </cols>
  <sheetData>
    <row r="1" spans="1:21" s="121" customFormat="1" ht="23.25" customHeight="1">
      <c r="A1" s="733" t="s">
        <v>342</v>
      </c>
      <c r="B1" s="333" t="s">
        <v>359</v>
      </c>
      <c r="C1" s="766" t="s">
        <v>18</v>
      </c>
      <c r="D1" s="767"/>
      <c r="E1" s="767"/>
      <c r="F1" s="767"/>
      <c r="G1" s="767"/>
      <c r="H1" s="767"/>
      <c r="I1" s="767"/>
      <c r="J1" s="768"/>
      <c r="S1" s="732"/>
      <c r="T1" s="732"/>
      <c r="U1" s="732"/>
    </row>
    <row r="2" spans="1:10" s="105" customFormat="1" ht="23.25" customHeight="1">
      <c r="A2" s="734"/>
      <c r="B2" s="332" t="s">
        <v>368</v>
      </c>
      <c r="C2" s="769" t="s">
        <v>1034</v>
      </c>
      <c r="D2" s="770"/>
      <c r="E2" s="770"/>
      <c r="F2" s="770"/>
      <c r="G2" s="770"/>
      <c r="H2" s="770"/>
      <c r="I2" s="770"/>
      <c r="J2" s="771"/>
    </row>
    <row r="3" spans="1:10" s="105" customFormat="1" ht="23.25" customHeight="1">
      <c r="A3" s="734"/>
      <c r="B3" s="331" t="s">
        <v>374</v>
      </c>
      <c r="C3" s="772" t="s">
        <v>1043</v>
      </c>
      <c r="D3" s="773"/>
      <c r="E3" s="773"/>
      <c r="F3" s="773"/>
      <c r="G3" s="773"/>
      <c r="H3" s="773"/>
      <c r="I3" s="773"/>
      <c r="J3" s="774"/>
    </row>
    <row r="4" spans="1:18" s="105" customFormat="1" ht="23.25" customHeight="1">
      <c r="A4" s="735"/>
      <c r="B4" s="330" t="s">
        <v>1539</v>
      </c>
      <c r="C4" s="775" t="s">
        <v>1239</v>
      </c>
      <c r="D4" s="776"/>
      <c r="E4" s="776"/>
      <c r="F4" s="776"/>
      <c r="G4" s="776"/>
      <c r="H4" s="776"/>
      <c r="I4" s="776"/>
      <c r="J4" s="777"/>
      <c r="R4" s="105" t="s">
        <v>2229</v>
      </c>
    </row>
    <row r="5" spans="1:10" s="105" customFormat="1" ht="11.2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</row>
    <row r="6" spans="1:10" s="105" customFormat="1" ht="23.25" customHeight="1">
      <c r="A6" s="109" t="s">
        <v>12</v>
      </c>
      <c r="B6" s="108"/>
      <c r="C6" s="107"/>
      <c r="D6" s="107"/>
      <c r="E6" s="107"/>
      <c r="F6" s="106"/>
      <c r="G6" s="106"/>
      <c r="H6" s="106"/>
      <c r="I6" s="106"/>
      <c r="J6" s="107"/>
    </row>
    <row r="7" spans="1:23" ht="19.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362</v>
      </c>
      <c r="F7" s="104" t="s">
        <v>379</v>
      </c>
      <c r="G7" s="104" t="s">
        <v>448</v>
      </c>
      <c r="H7" s="104" t="s">
        <v>430</v>
      </c>
      <c r="I7" s="104" t="s">
        <v>547</v>
      </c>
      <c r="J7" s="104" t="s">
        <v>568</v>
      </c>
      <c r="K7" s="104" t="s">
        <v>548</v>
      </c>
      <c r="L7" s="103" t="s">
        <v>524</v>
      </c>
      <c r="M7" s="103" t="s">
        <v>548</v>
      </c>
      <c r="N7" s="103" t="s">
        <v>523</v>
      </c>
      <c r="O7" s="103" t="s">
        <v>547</v>
      </c>
      <c r="P7" s="103" t="s">
        <v>430</v>
      </c>
      <c r="Q7" s="103" t="s">
        <v>448</v>
      </c>
      <c r="R7" s="103" t="s">
        <v>379</v>
      </c>
      <c r="S7" s="103" t="s">
        <v>362</v>
      </c>
      <c r="T7" s="103" t="s">
        <v>301</v>
      </c>
      <c r="W7" s="93"/>
    </row>
    <row r="8" spans="1:22" s="95" customFormat="1" ht="21.75" customHeight="1">
      <c r="A8" s="101" t="s">
        <v>1520</v>
      </c>
      <c r="B8" s="101" t="s">
        <v>301</v>
      </c>
      <c r="C8" s="101" t="s">
        <v>415</v>
      </c>
      <c r="D8" s="101"/>
      <c r="E8" s="101"/>
      <c r="F8" s="101"/>
      <c r="G8" s="101"/>
      <c r="H8" s="101"/>
      <c r="I8" s="101"/>
      <c r="J8" s="101"/>
      <c r="K8" s="101"/>
      <c r="L8" s="101"/>
      <c r="M8" s="298" t="s">
        <v>1293</v>
      </c>
      <c r="N8" s="221" t="s">
        <v>1291</v>
      </c>
      <c r="O8" s="98">
        <v>0.2916666666666667</v>
      </c>
      <c r="P8" s="98">
        <v>0.3145833333333333</v>
      </c>
      <c r="Q8" s="98">
        <v>0.3215277777777778</v>
      </c>
      <c r="R8" s="98">
        <v>0.32430555555555557</v>
      </c>
      <c r="S8" s="98">
        <v>0.3298611111111111</v>
      </c>
      <c r="T8" s="134" t="s">
        <v>1534</v>
      </c>
      <c r="V8" s="96"/>
    </row>
    <row r="9" spans="1:20" s="95" customFormat="1" ht="21.75" customHeight="1">
      <c r="A9" s="101" t="s">
        <v>1602</v>
      </c>
      <c r="B9" s="101" t="s">
        <v>301</v>
      </c>
      <c r="C9" s="101" t="s">
        <v>524</v>
      </c>
      <c r="D9" s="329"/>
      <c r="E9" s="329"/>
      <c r="F9" s="329"/>
      <c r="G9" s="329"/>
      <c r="H9" s="329"/>
      <c r="I9" s="329"/>
      <c r="J9" s="329"/>
      <c r="K9" s="329"/>
      <c r="L9" s="231">
        <v>0.275</v>
      </c>
      <c r="M9" s="299" t="s">
        <v>1535</v>
      </c>
      <c r="N9" s="328" t="s">
        <v>1289</v>
      </c>
      <c r="O9" s="231">
        <v>0.30625</v>
      </c>
      <c r="P9" s="231">
        <v>0.31805555555555554</v>
      </c>
      <c r="Q9" s="231">
        <v>0.32430555555555557</v>
      </c>
      <c r="R9" s="231">
        <v>0.3277777777777778</v>
      </c>
      <c r="S9" s="231">
        <v>0.3333333333333333</v>
      </c>
      <c r="T9" s="299" t="s">
        <v>1535</v>
      </c>
    </row>
    <row r="10" spans="1:21" s="95" customFormat="1" ht="21.75" customHeight="1">
      <c r="A10" s="101" t="s">
        <v>1280</v>
      </c>
      <c r="B10" s="101" t="s">
        <v>301</v>
      </c>
      <c r="C10" s="101" t="s">
        <v>372</v>
      </c>
      <c r="D10" s="98">
        <v>0.2902777777777778</v>
      </c>
      <c r="E10" s="98">
        <v>0.2972222222222222</v>
      </c>
      <c r="F10" s="98">
        <v>0.30277777777777776</v>
      </c>
      <c r="G10" s="98">
        <v>0.3069444444444444</v>
      </c>
      <c r="H10" s="98">
        <v>0.3125</v>
      </c>
      <c r="I10" s="98">
        <v>0.32430555555555557</v>
      </c>
      <c r="J10" s="101"/>
      <c r="K10" s="101"/>
      <c r="L10" s="101"/>
      <c r="M10" s="101"/>
      <c r="N10" s="98">
        <v>0.34375</v>
      </c>
      <c r="O10" s="98">
        <v>0.3645833333333333</v>
      </c>
      <c r="P10" s="98">
        <v>0.3763888888888889</v>
      </c>
      <c r="Q10" s="98">
        <v>0.3833333333333333</v>
      </c>
      <c r="R10" s="98">
        <v>0.3861111111111111</v>
      </c>
      <c r="S10" s="98">
        <v>0.39166666666666666</v>
      </c>
      <c r="T10" s="173" t="s">
        <v>1534</v>
      </c>
      <c r="U10" s="102" t="s">
        <v>464</v>
      </c>
    </row>
    <row r="11" spans="1:21" s="95" customFormat="1" ht="21.75" customHeight="1">
      <c r="A11" s="101" t="s">
        <v>1494</v>
      </c>
      <c r="B11" s="101" t="s">
        <v>301</v>
      </c>
      <c r="C11" s="101" t="s">
        <v>524</v>
      </c>
      <c r="D11" s="98">
        <v>0.3451388888888889</v>
      </c>
      <c r="E11" s="98">
        <v>0.3520833333333333</v>
      </c>
      <c r="F11" s="98">
        <v>0.3576388888888889</v>
      </c>
      <c r="G11" s="98">
        <v>0.36180555555555555</v>
      </c>
      <c r="H11" s="98">
        <v>0.3673611111111111</v>
      </c>
      <c r="I11" s="98">
        <v>0.3888888888888889</v>
      </c>
      <c r="J11" s="189" t="s">
        <v>1283</v>
      </c>
      <c r="K11" s="134" t="s">
        <v>1534</v>
      </c>
      <c r="L11" s="98">
        <v>0.40625</v>
      </c>
      <c r="M11" s="134" t="s">
        <v>1534</v>
      </c>
      <c r="N11" s="189" t="s">
        <v>1283</v>
      </c>
      <c r="O11" s="98">
        <v>0.425</v>
      </c>
      <c r="P11" s="98">
        <v>0.4479166666666667</v>
      </c>
      <c r="Q11" s="98">
        <v>0.4548611111111111</v>
      </c>
      <c r="R11" s="98">
        <v>0.4576388888888889</v>
      </c>
      <c r="S11" s="98">
        <v>0.46319444444444446</v>
      </c>
      <c r="T11" s="134" t="s">
        <v>1534</v>
      </c>
      <c r="U11" s="102" t="s">
        <v>471</v>
      </c>
    </row>
    <row r="12" spans="1:20" s="95" customFormat="1" ht="21.75" customHeight="1">
      <c r="A12" s="101" t="s">
        <v>1488</v>
      </c>
      <c r="B12" s="101" t="s">
        <v>301</v>
      </c>
      <c r="C12" s="101" t="s">
        <v>548</v>
      </c>
      <c r="D12" s="231">
        <v>0.35833333333333334</v>
      </c>
      <c r="E12" s="231">
        <v>0.3652777777777778</v>
      </c>
      <c r="F12" s="231">
        <v>0.37083333333333335</v>
      </c>
      <c r="G12" s="231">
        <v>0.375</v>
      </c>
      <c r="H12" s="231">
        <v>0.38055555555555554</v>
      </c>
      <c r="I12" s="231">
        <v>0.3923611111111111</v>
      </c>
      <c r="J12" s="232"/>
      <c r="K12" s="232"/>
      <c r="L12" s="232"/>
      <c r="M12" s="231">
        <v>0.4201388888888889</v>
      </c>
      <c r="N12" s="232"/>
      <c r="O12" s="231">
        <v>0.44097222222222227</v>
      </c>
      <c r="P12" s="231">
        <v>0.4527777777777778</v>
      </c>
      <c r="Q12" s="231">
        <v>0.4590277777777778</v>
      </c>
      <c r="R12" s="231">
        <v>0.46249999999999997</v>
      </c>
      <c r="S12" s="231">
        <v>0.4680555555555555</v>
      </c>
      <c r="T12" s="299" t="s">
        <v>1535</v>
      </c>
    </row>
    <row r="13" spans="1:20" s="95" customFormat="1" ht="21.75" customHeight="1">
      <c r="A13" s="101" t="s">
        <v>1482</v>
      </c>
      <c r="B13" s="101" t="s">
        <v>301</v>
      </c>
      <c r="C13" s="101" t="s">
        <v>523</v>
      </c>
      <c r="D13" s="98">
        <v>0.4152777777777778</v>
      </c>
      <c r="E13" s="98">
        <v>0.4222222222222222</v>
      </c>
      <c r="F13" s="98">
        <v>0.4277777777777778</v>
      </c>
      <c r="G13" s="98">
        <v>0.43194444444444446</v>
      </c>
      <c r="H13" s="98">
        <v>0.4375</v>
      </c>
      <c r="I13" s="98">
        <v>0.44930555555555557</v>
      </c>
      <c r="J13" s="101"/>
      <c r="K13" s="101"/>
      <c r="L13" s="101"/>
      <c r="M13" s="101"/>
      <c r="N13" s="98">
        <v>0.4798611111111111</v>
      </c>
      <c r="O13" s="98">
        <v>0.5006944444444444</v>
      </c>
      <c r="P13" s="98">
        <v>0.5125</v>
      </c>
      <c r="Q13" s="98">
        <v>0.5194444444444445</v>
      </c>
      <c r="R13" s="98">
        <v>0.5222222222222223</v>
      </c>
      <c r="S13" s="98">
        <v>0.5277777777777778</v>
      </c>
      <c r="T13" s="134" t="s">
        <v>1534</v>
      </c>
    </row>
    <row r="14" spans="1:24" s="96" customFormat="1" ht="34.5" customHeight="1">
      <c r="A14" s="101" t="s">
        <v>1394</v>
      </c>
      <c r="B14" s="101" t="s">
        <v>537</v>
      </c>
      <c r="C14" s="192" t="s">
        <v>520</v>
      </c>
      <c r="D14" s="316" t="s">
        <v>937</v>
      </c>
      <c r="E14" s="312">
        <v>0.45694444444444443</v>
      </c>
      <c r="F14" s="312">
        <v>0.4625</v>
      </c>
      <c r="G14" s="312" t="s">
        <v>1285</v>
      </c>
      <c r="H14" s="312">
        <v>0.47222222222222227</v>
      </c>
      <c r="I14" s="312">
        <v>0.4840277777777778</v>
      </c>
      <c r="J14" s="312" t="s">
        <v>560</v>
      </c>
      <c r="K14" s="314" t="s">
        <v>1286</v>
      </c>
      <c r="L14" s="314" t="s">
        <v>1282</v>
      </c>
      <c r="M14" s="327" t="s">
        <v>1286</v>
      </c>
      <c r="N14" s="314"/>
      <c r="O14" s="326" t="s">
        <v>1535</v>
      </c>
      <c r="P14" s="312" t="s">
        <v>1089</v>
      </c>
      <c r="Q14" s="312" t="s">
        <v>1089</v>
      </c>
      <c r="R14" s="312" t="s">
        <v>1089</v>
      </c>
      <c r="S14" s="312" t="s">
        <v>1089</v>
      </c>
      <c r="T14" s="325" t="s">
        <v>1089</v>
      </c>
      <c r="U14" s="102"/>
      <c r="V14" s="169"/>
      <c r="W14" s="168"/>
      <c r="X14" s="320"/>
    </row>
    <row r="15" spans="1:24" s="96" customFormat="1" ht="54">
      <c r="A15" s="101" t="s">
        <v>1494</v>
      </c>
      <c r="B15" s="101" t="s">
        <v>547</v>
      </c>
      <c r="C15" s="192" t="s">
        <v>301</v>
      </c>
      <c r="D15" s="310" t="s">
        <v>1089</v>
      </c>
      <c r="E15" s="309" t="s">
        <v>1089</v>
      </c>
      <c r="F15" s="309" t="s">
        <v>1089</v>
      </c>
      <c r="G15" s="309" t="s">
        <v>1089</v>
      </c>
      <c r="H15" s="309" t="s">
        <v>1089</v>
      </c>
      <c r="I15" s="309" t="s">
        <v>1089</v>
      </c>
      <c r="J15" s="309" t="s">
        <v>1089</v>
      </c>
      <c r="K15" s="309" t="s">
        <v>1089</v>
      </c>
      <c r="L15" s="309" t="s">
        <v>1089</v>
      </c>
      <c r="M15" s="324" t="s">
        <v>1089</v>
      </c>
      <c r="N15" s="323" t="s">
        <v>1089</v>
      </c>
      <c r="O15" s="322" t="s">
        <v>552</v>
      </c>
      <c r="P15" s="322" t="s">
        <v>554</v>
      </c>
      <c r="Q15" s="322" t="s">
        <v>86</v>
      </c>
      <c r="R15" s="309">
        <v>0.5458333333333333</v>
      </c>
      <c r="S15" s="309">
        <v>0.5513888888888888</v>
      </c>
      <c r="T15" s="321" t="s">
        <v>1535</v>
      </c>
      <c r="U15" s="169"/>
      <c r="V15" s="169"/>
      <c r="W15" s="168"/>
      <c r="X15" s="320"/>
    </row>
    <row r="16" spans="1:20" s="95" customFormat="1" ht="21.75" customHeight="1">
      <c r="A16" s="101" t="s">
        <v>1520</v>
      </c>
      <c r="B16" s="101" t="s">
        <v>301</v>
      </c>
      <c r="C16" s="101" t="s">
        <v>547</v>
      </c>
      <c r="D16" s="98">
        <v>0.4784722222222222</v>
      </c>
      <c r="E16" s="98">
        <v>0.48541666666666666</v>
      </c>
      <c r="F16" s="98">
        <v>0.4909722222222222</v>
      </c>
      <c r="G16" s="98">
        <v>0.49513888888888885</v>
      </c>
      <c r="H16" s="98">
        <v>0.5006944444444444</v>
      </c>
      <c r="I16" s="101"/>
      <c r="J16" s="189"/>
      <c r="K16" s="101"/>
      <c r="L16" s="101"/>
      <c r="M16" s="101"/>
      <c r="N16" s="101"/>
      <c r="O16" s="98">
        <v>0.5513888888888888</v>
      </c>
      <c r="P16" s="98">
        <v>0.5743055555555555</v>
      </c>
      <c r="Q16" s="98">
        <v>0.58125</v>
      </c>
      <c r="R16" s="98">
        <v>0.5840277777777778</v>
      </c>
      <c r="S16" s="131">
        <v>0.5895833333333333</v>
      </c>
      <c r="T16" s="134" t="s">
        <v>1534</v>
      </c>
    </row>
    <row r="17" spans="1:21" s="95" customFormat="1" ht="21.75" customHeight="1">
      <c r="A17" s="101" t="s">
        <v>1494</v>
      </c>
      <c r="B17" s="101" t="s">
        <v>301</v>
      </c>
      <c r="C17" s="101" t="s">
        <v>524</v>
      </c>
      <c r="D17" s="318">
        <v>0.4916666666666667</v>
      </c>
      <c r="E17" s="318">
        <v>0.4986111111111111</v>
      </c>
      <c r="F17" s="318">
        <v>0.5041666666666667</v>
      </c>
      <c r="G17" s="318">
        <v>0.5083333333333333</v>
      </c>
      <c r="H17" s="318">
        <v>0.513888888888889</v>
      </c>
      <c r="I17" s="318">
        <v>0.5256944444444445</v>
      </c>
      <c r="J17" s="319" t="s">
        <v>1284</v>
      </c>
      <c r="K17" s="317" t="s">
        <v>1535</v>
      </c>
      <c r="L17" s="317" t="s">
        <v>1535</v>
      </c>
      <c r="M17" s="317" t="s">
        <v>549</v>
      </c>
      <c r="N17" s="319" t="s">
        <v>1284</v>
      </c>
      <c r="O17" s="318">
        <v>0.5743055555555555</v>
      </c>
      <c r="P17" s="318">
        <v>0.5861111111111111</v>
      </c>
      <c r="Q17" s="318">
        <v>0.5923611111111111</v>
      </c>
      <c r="R17" s="318">
        <v>0.5958333333333333</v>
      </c>
      <c r="S17" s="318">
        <v>0.6013888888888889</v>
      </c>
      <c r="T17" s="317" t="s">
        <v>1535</v>
      </c>
      <c r="U17" s="102" t="s">
        <v>471</v>
      </c>
    </row>
    <row r="18" spans="1:21" s="95" customFormat="1" ht="27" customHeight="1">
      <c r="A18" s="101" t="s">
        <v>1494</v>
      </c>
      <c r="B18" s="101" t="s">
        <v>301</v>
      </c>
      <c r="C18" s="192" t="s">
        <v>524</v>
      </c>
      <c r="D18" s="316">
        <v>0.5652777777777778</v>
      </c>
      <c r="E18" s="312">
        <v>0.5736111111111112</v>
      </c>
      <c r="F18" s="312">
        <v>0.5791666666666667</v>
      </c>
      <c r="G18" s="312">
        <v>0.5826388888888888</v>
      </c>
      <c r="H18" s="312">
        <v>0.5888888888888889</v>
      </c>
      <c r="I18" s="312">
        <v>0.6006944444444444</v>
      </c>
      <c r="J18" s="315" t="s">
        <v>1284</v>
      </c>
      <c r="K18" s="314"/>
      <c r="L18" s="314" t="s">
        <v>458</v>
      </c>
      <c r="M18" s="314"/>
      <c r="N18" s="313" t="s">
        <v>1284</v>
      </c>
      <c r="O18" s="312" t="s">
        <v>1535</v>
      </c>
      <c r="P18" s="312" t="s">
        <v>1089</v>
      </c>
      <c r="Q18" s="312" t="s">
        <v>1089</v>
      </c>
      <c r="R18" s="312" t="s">
        <v>1089</v>
      </c>
      <c r="S18" s="312" t="s">
        <v>1089</v>
      </c>
      <c r="T18" s="311" t="s">
        <v>1089</v>
      </c>
      <c r="U18" s="102" t="s">
        <v>471</v>
      </c>
    </row>
    <row r="19" spans="1:20" s="95" customFormat="1" ht="34.5" customHeight="1">
      <c r="A19" s="101" t="s">
        <v>1394</v>
      </c>
      <c r="B19" s="101" t="s">
        <v>547</v>
      </c>
      <c r="C19" s="192" t="s">
        <v>537</v>
      </c>
      <c r="D19" s="310" t="s">
        <v>1089</v>
      </c>
      <c r="E19" s="309" t="s">
        <v>1089</v>
      </c>
      <c r="F19" s="309" t="s">
        <v>1089</v>
      </c>
      <c r="G19" s="309" t="s">
        <v>1089</v>
      </c>
      <c r="H19" s="309" t="s">
        <v>1089</v>
      </c>
      <c r="I19" s="309" t="s">
        <v>1089</v>
      </c>
      <c r="J19" s="309" t="s">
        <v>1089</v>
      </c>
      <c r="K19" s="309" t="s">
        <v>1089</v>
      </c>
      <c r="L19" s="309" t="s">
        <v>1089</v>
      </c>
      <c r="M19" s="309" t="s">
        <v>1089</v>
      </c>
      <c r="N19" s="309" t="s">
        <v>1089</v>
      </c>
      <c r="O19" s="309">
        <v>0.6493055555555556</v>
      </c>
      <c r="P19" s="309">
        <v>0.6611111111111111</v>
      </c>
      <c r="Q19" s="309" t="s">
        <v>1281</v>
      </c>
      <c r="R19" s="309">
        <v>0.6708333333333334</v>
      </c>
      <c r="S19" s="309">
        <v>0.6763888888888889</v>
      </c>
      <c r="T19" s="308" t="s">
        <v>538</v>
      </c>
    </row>
    <row r="20" spans="1:20" s="95" customFormat="1" ht="21.75" customHeight="1">
      <c r="A20" s="101" t="s">
        <v>1482</v>
      </c>
      <c r="B20" s="101" t="s">
        <v>301</v>
      </c>
      <c r="C20" s="101" t="s">
        <v>523</v>
      </c>
      <c r="D20" s="306">
        <v>0.55</v>
      </c>
      <c r="E20" s="306">
        <v>0.5569444444444445</v>
      </c>
      <c r="F20" s="306">
        <v>0.5625</v>
      </c>
      <c r="G20" s="306">
        <v>0.5666666666666667</v>
      </c>
      <c r="H20" s="306">
        <v>0.5722222222222222</v>
      </c>
      <c r="I20" s="306">
        <v>0.5840277777777778</v>
      </c>
      <c r="J20" s="307"/>
      <c r="K20" s="307"/>
      <c r="L20" s="307"/>
      <c r="M20" s="307"/>
      <c r="N20" s="306">
        <v>0.6201388888888889</v>
      </c>
      <c r="O20" s="306">
        <v>0.6409722222222222</v>
      </c>
      <c r="P20" s="306">
        <v>0.6527777777777778</v>
      </c>
      <c r="Q20" s="306">
        <v>0.6590277777777778</v>
      </c>
      <c r="R20" s="306">
        <v>0.6625</v>
      </c>
      <c r="S20" s="306">
        <v>0.6680555555555556</v>
      </c>
      <c r="T20" s="305" t="s">
        <v>1534</v>
      </c>
    </row>
    <row r="21" spans="1:20" s="95" customFormat="1" ht="21.75" customHeight="1">
      <c r="A21" s="101" t="s">
        <v>1520</v>
      </c>
      <c r="B21" s="101" t="s">
        <v>301</v>
      </c>
      <c r="C21" s="101" t="s">
        <v>547</v>
      </c>
      <c r="D21" s="98">
        <v>0.6118055555555556</v>
      </c>
      <c r="E21" s="98">
        <v>0.61875</v>
      </c>
      <c r="F21" s="98">
        <v>0.6243055555555556</v>
      </c>
      <c r="G21" s="98">
        <v>0.6284722222222222</v>
      </c>
      <c r="H21" s="98">
        <v>0.6340277777777777</v>
      </c>
      <c r="I21" s="101"/>
      <c r="J21" s="189"/>
      <c r="K21" s="101"/>
      <c r="L21" s="101"/>
      <c r="M21" s="101"/>
      <c r="N21" s="101"/>
      <c r="O21" s="98">
        <v>0.6833333333333332</v>
      </c>
      <c r="P21" s="98">
        <v>0.70625</v>
      </c>
      <c r="Q21" s="98">
        <v>0.7131944444444445</v>
      </c>
      <c r="R21" s="98">
        <v>0.7159722222222222</v>
      </c>
      <c r="S21" s="98">
        <v>0.7215277777777778</v>
      </c>
      <c r="T21" s="134" t="s">
        <v>1534</v>
      </c>
    </row>
    <row r="22" spans="1:20" s="95" customFormat="1" ht="21.75" customHeight="1">
      <c r="A22" s="101" t="s">
        <v>1488</v>
      </c>
      <c r="B22" s="101" t="s">
        <v>301</v>
      </c>
      <c r="C22" s="101" t="s">
        <v>548</v>
      </c>
      <c r="D22" s="231">
        <v>0.6236111111111111</v>
      </c>
      <c r="E22" s="231">
        <v>0.6305555555555555</v>
      </c>
      <c r="F22" s="231">
        <v>0.6361111111111112</v>
      </c>
      <c r="G22" s="231">
        <v>0.6402777777777778</v>
      </c>
      <c r="H22" s="231">
        <v>0.6458333333333334</v>
      </c>
      <c r="I22" s="231">
        <v>0.6576388888888889</v>
      </c>
      <c r="J22" s="232"/>
      <c r="K22" s="232"/>
      <c r="L22" s="232"/>
      <c r="M22" s="231">
        <v>0.6881944444444444</v>
      </c>
      <c r="N22" s="232"/>
      <c r="O22" s="231">
        <v>0.7090277777777777</v>
      </c>
      <c r="P22" s="231">
        <v>0.7208333333333333</v>
      </c>
      <c r="Q22" s="231">
        <v>0.7270833333333333</v>
      </c>
      <c r="R22" s="231">
        <v>0.7305555555555556</v>
      </c>
      <c r="S22" s="231">
        <v>0.7361111111111112</v>
      </c>
      <c r="T22" s="299" t="s">
        <v>1535</v>
      </c>
    </row>
    <row r="23" spans="1:20" s="95" customFormat="1" ht="21.75" customHeight="1">
      <c r="A23" s="101" t="s">
        <v>1482</v>
      </c>
      <c r="B23" s="101" t="s">
        <v>301</v>
      </c>
      <c r="C23" s="101" t="s">
        <v>523</v>
      </c>
      <c r="D23" s="98">
        <v>0.6833333333333332</v>
      </c>
      <c r="E23" s="98">
        <v>0.6902777777777778</v>
      </c>
      <c r="F23" s="98">
        <v>0.6958333333333333</v>
      </c>
      <c r="G23" s="98">
        <v>0.7</v>
      </c>
      <c r="H23" s="98">
        <v>0.7055555555555556</v>
      </c>
      <c r="I23" s="98">
        <v>0.717361111111111</v>
      </c>
      <c r="J23" s="101"/>
      <c r="K23" s="101"/>
      <c r="L23" s="101"/>
      <c r="M23" s="101"/>
      <c r="N23" s="98">
        <v>0.7534722222222222</v>
      </c>
      <c r="O23" s="98">
        <v>0.7743055555555555</v>
      </c>
      <c r="P23" s="98">
        <v>0.7861111111111111</v>
      </c>
      <c r="Q23" s="98">
        <v>0.7923611111111111</v>
      </c>
      <c r="R23" s="98">
        <v>0.7958333333333334</v>
      </c>
      <c r="S23" s="98">
        <v>0.8013888888888889</v>
      </c>
      <c r="T23" s="134" t="s">
        <v>1534</v>
      </c>
    </row>
    <row r="24" spans="1:21" s="95" customFormat="1" ht="21.75" customHeight="1">
      <c r="A24" s="101" t="s">
        <v>1494</v>
      </c>
      <c r="B24" s="101" t="s">
        <v>301</v>
      </c>
      <c r="C24" s="101" t="s">
        <v>524</v>
      </c>
      <c r="D24" s="98">
        <v>0.7368055555555556</v>
      </c>
      <c r="E24" s="98">
        <v>0.74375</v>
      </c>
      <c r="F24" s="98">
        <v>0.7493055555555556</v>
      </c>
      <c r="G24" s="98">
        <v>0.7534722222222222</v>
      </c>
      <c r="H24" s="98">
        <v>0.7590277777777777</v>
      </c>
      <c r="I24" s="98">
        <v>0.7819444444444444</v>
      </c>
      <c r="J24" s="189" t="s">
        <v>1283</v>
      </c>
      <c r="K24" s="134" t="s">
        <v>1534</v>
      </c>
      <c r="L24" s="98">
        <v>0.80625</v>
      </c>
      <c r="M24" s="134" t="s">
        <v>1534</v>
      </c>
      <c r="N24" s="189" t="s">
        <v>1283</v>
      </c>
      <c r="O24" s="98">
        <v>0.825</v>
      </c>
      <c r="P24" s="98">
        <v>0.8479166666666668</v>
      </c>
      <c r="Q24" s="98">
        <v>0.8548611111111111</v>
      </c>
      <c r="R24" s="98">
        <v>0.8576388888888888</v>
      </c>
      <c r="S24" s="98">
        <v>0.8631944444444444</v>
      </c>
      <c r="T24" s="134" t="s">
        <v>1534</v>
      </c>
      <c r="U24" s="102" t="s">
        <v>471</v>
      </c>
    </row>
    <row r="25" spans="1:20" s="95" customFormat="1" ht="21.75" customHeight="1">
      <c r="A25" s="101" t="s">
        <v>1488</v>
      </c>
      <c r="B25" s="101" t="s">
        <v>301</v>
      </c>
      <c r="C25" s="101" t="s">
        <v>548</v>
      </c>
      <c r="D25" s="231">
        <v>0.7583333333333333</v>
      </c>
      <c r="E25" s="231">
        <v>0.7652777777777778</v>
      </c>
      <c r="F25" s="231">
        <v>0.7708333333333334</v>
      </c>
      <c r="G25" s="231">
        <v>0.775</v>
      </c>
      <c r="H25" s="231">
        <v>0.7805555555555556</v>
      </c>
      <c r="I25" s="231">
        <v>0.7923611111111111</v>
      </c>
      <c r="J25" s="232"/>
      <c r="K25" s="232"/>
      <c r="L25" s="232"/>
      <c r="M25" s="231">
        <v>0.8201388888888889</v>
      </c>
      <c r="N25" s="232"/>
      <c r="O25" s="231">
        <v>0.8409722222222222</v>
      </c>
      <c r="P25" s="231">
        <v>0.8527777777777777</v>
      </c>
      <c r="Q25" s="231">
        <v>0.8590277777777778</v>
      </c>
      <c r="R25" s="231">
        <v>0.8625</v>
      </c>
      <c r="S25" s="231">
        <v>0.8680555555555555</v>
      </c>
      <c r="T25" s="299" t="s">
        <v>1535</v>
      </c>
    </row>
    <row r="26" spans="1:20" s="95" customFormat="1" ht="21.75" customHeight="1">
      <c r="A26" s="101" t="s">
        <v>1494</v>
      </c>
      <c r="B26" s="101" t="s">
        <v>301</v>
      </c>
      <c r="C26" s="101" t="s">
        <v>523</v>
      </c>
      <c r="D26" s="98">
        <v>0.8166666666666668</v>
      </c>
      <c r="E26" s="98">
        <v>0.8236111111111111</v>
      </c>
      <c r="F26" s="98">
        <v>0.8291666666666666</v>
      </c>
      <c r="G26" s="98">
        <v>0.8333333333333334</v>
      </c>
      <c r="H26" s="98">
        <v>0.8388888888888889</v>
      </c>
      <c r="I26" s="98">
        <v>0.8506944444444445</v>
      </c>
      <c r="J26" s="200" t="s">
        <v>85</v>
      </c>
      <c r="K26" s="200"/>
      <c r="L26" s="200"/>
      <c r="M26" s="200"/>
      <c r="N26" s="98" t="s">
        <v>315</v>
      </c>
      <c r="O26" s="134"/>
      <c r="P26" s="101"/>
      <c r="Q26" s="101"/>
      <c r="R26" s="101"/>
      <c r="S26" s="101"/>
      <c r="T26" s="101"/>
    </row>
    <row r="27" spans="1:20" s="95" customFormat="1" ht="21.75" customHeight="1">
      <c r="A27" s="101" t="s">
        <v>1520</v>
      </c>
      <c r="B27" s="101" t="s">
        <v>301</v>
      </c>
      <c r="C27" s="101" t="s">
        <v>547</v>
      </c>
      <c r="D27" s="98">
        <v>0.8784722222222222</v>
      </c>
      <c r="E27" s="98">
        <v>0.8854166666666666</v>
      </c>
      <c r="F27" s="98">
        <v>0.8909722222222222</v>
      </c>
      <c r="G27" s="98">
        <v>0.8951388888888889</v>
      </c>
      <c r="H27" s="98">
        <v>0.9006944444444445</v>
      </c>
      <c r="I27" s="134" t="s">
        <v>315</v>
      </c>
      <c r="J27" s="101"/>
      <c r="K27" s="101"/>
      <c r="L27" s="101"/>
      <c r="M27" s="101"/>
      <c r="N27" s="101"/>
      <c r="O27" s="101"/>
      <c r="P27" s="101"/>
      <c r="Q27" s="101"/>
      <c r="R27" s="132"/>
      <c r="S27" s="132"/>
      <c r="T27" s="101"/>
    </row>
    <row r="28" spans="1:20" s="95" customFormat="1" ht="21.75" customHeight="1">
      <c r="A28" s="101" t="s">
        <v>1488</v>
      </c>
      <c r="B28" s="101" t="s">
        <v>301</v>
      </c>
      <c r="C28" s="101" t="s">
        <v>515</v>
      </c>
      <c r="D28" s="231">
        <v>0.8902777777777778</v>
      </c>
      <c r="E28" s="231">
        <v>0.8986111111111111</v>
      </c>
      <c r="F28" s="231">
        <v>0.9041666666666667</v>
      </c>
      <c r="G28" s="231">
        <v>0.9083333333333333</v>
      </c>
      <c r="H28" s="231">
        <v>0.9138888888888889</v>
      </c>
      <c r="I28" s="231">
        <v>0.9256944444444444</v>
      </c>
      <c r="J28" s="304" t="s">
        <v>1290</v>
      </c>
      <c r="K28" s="200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1:22" s="95" customFormat="1" ht="24.75" customHeight="1">
      <c r="K29" s="96"/>
      <c r="L29" s="96"/>
      <c r="M29" s="96"/>
      <c r="N29" s="96"/>
      <c r="O29" s="96"/>
      <c r="V29" s="96"/>
    </row>
    <row r="30" spans="5:22" s="95" customFormat="1" ht="24" customHeight="1">
      <c r="E30" s="96"/>
      <c r="F30" s="126" t="s">
        <v>1929</v>
      </c>
      <c r="G30" s="96"/>
      <c r="H30" s="96"/>
      <c r="I30" s="96"/>
      <c r="J30" s="96"/>
      <c r="K30" s="96"/>
      <c r="L30" s="96"/>
      <c r="M30" s="96"/>
      <c r="N30" s="96"/>
      <c r="O30" s="96"/>
      <c r="V30" s="96"/>
    </row>
    <row r="31" spans="5:23" s="95" customFormat="1" ht="24" customHeight="1">
      <c r="E31" s="96"/>
      <c r="F31" s="126" t="s">
        <v>26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W31" s="96"/>
    </row>
    <row r="32" spans="12:23" s="95" customFormat="1" ht="13.5">
      <c r="L32" s="96"/>
      <c r="M32" s="96"/>
      <c r="N32" s="96"/>
      <c r="O32" s="96"/>
      <c r="P32" s="96"/>
      <c r="W32" s="96"/>
    </row>
    <row r="33" spans="12:23" s="95" customFormat="1" ht="13.5">
      <c r="L33" s="96"/>
      <c r="M33" s="96"/>
      <c r="N33" s="96"/>
      <c r="O33" s="96"/>
      <c r="P33" s="96"/>
      <c r="W33" s="96"/>
    </row>
    <row r="34" spans="12:23" s="95" customFormat="1" ht="13.5">
      <c r="L34" s="96"/>
      <c r="M34" s="96"/>
      <c r="N34" s="96"/>
      <c r="O34" s="96"/>
      <c r="P34" s="96"/>
      <c r="W34" s="96"/>
    </row>
    <row r="35" spans="12:23" s="95" customFormat="1" ht="13.5">
      <c r="L35" s="96"/>
      <c r="M35" s="96"/>
      <c r="N35" s="96"/>
      <c r="O35" s="96"/>
      <c r="P35" s="96"/>
      <c r="W35" s="96"/>
    </row>
    <row r="36" spans="12:23" s="95" customFormat="1" ht="13.5">
      <c r="L36" s="96"/>
      <c r="M36" s="96"/>
      <c r="N36" s="96"/>
      <c r="O36" s="96"/>
      <c r="P36" s="96"/>
      <c r="W36" s="96"/>
    </row>
    <row r="37" spans="12:23" s="95" customFormat="1" ht="13.5">
      <c r="L37" s="96"/>
      <c r="M37" s="96"/>
      <c r="N37" s="96"/>
      <c r="O37" s="96"/>
      <c r="P37" s="96"/>
      <c r="W37" s="96"/>
    </row>
    <row r="38" spans="12:23" s="95" customFormat="1" ht="13.5">
      <c r="L38" s="96"/>
      <c r="M38" s="96"/>
      <c r="N38" s="96"/>
      <c r="O38" s="96"/>
      <c r="P38" s="96"/>
      <c r="W38" s="96"/>
    </row>
    <row r="39" spans="12:23" s="95" customFormat="1" ht="13.5">
      <c r="L39" s="96"/>
      <c r="M39" s="96"/>
      <c r="N39" s="96"/>
      <c r="O39" s="96"/>
      <c r="P39" s="96"/>
      <c r="W39" s="96"/>
    </row>
    <row r="40" spans="12:23" s="95" customFormat="1" ht="13.5">
      <c r="L40" s="96"/>
      <c r="M40" s="96"/>
      <c r="N40" s="96"/>
      <c r="O40" s="96"/>
      <c r="P40" s="96"/>
      <c r="W40" s="96"/>
    </row>
    <row r="41" spans="12:23" s="95" customFormat="1" ht="13.5">
      <c r="L41" s="96"/>
      <c r="M41" s="96"/>
      <c r="N41" s="96"/>
      <c r="O41" s="96"/>
      <c r="P41" s="96"/>
      <c r="W41" s="96"/>
    </row>
    <row r="42" spans="12:23" s="95" customFormat="1" ht="13.5">
      <c r="L42" s="96"/>
      <c r="M42" s="96"/>
      <c r="N42" s="96"/>
      <c r="O42" s="96"/>
      <c r="P42" s="96"/>
      <c r="W42" s="96"/>
    </row>
    <row r="43" spans="12:23" s="95" customFormat="1" ht="13.5">
      <c r="L43" s="96"/>
      <c r="M43" s="96"/>
      <c r="N43" s="96"/>
      <c r="O43" s="96"/>
      <c r="P43" s="96"/>
      <c r="W43" s="96"/>
    </row>
    <row r="44" spans="12:23" s="95" customFormat="1" ht="13.5">
      <c r="L44" s="96"/>
      <c r="M44" s="96"/>
      <c r="N44" s="96"/>
      <c r="O44" s="96"/>
      <c r="P44" s="96"/>
      <c r="W44" s="96"/>
    </row>
    <row r="45" spans="12:23" s="95" customFormat="1" ht="13.5">
      <c r="L45" s="96"/>
      <c r="M45" s="96"/>
      <c r="N45" s="96"/>
      <c r="O45" s="96"/>
      <c r="P45" s="96"/>
      <c r="W45" s="96"/>
    </row>
    <row r="46" spans="12:23" s="95" customFormat="1" ht="13.5">
      <c r="L46" s="96"/>
      <c r="M46" s="96"/>
      <c r="N46" s="96"/>
      <c r="O46" s="96"/>
      <c r="P46" s="96"/>
      <c r="W46" s="96"/>
    </row>
    <row r="47" spans="12:23" s="95" customFormat="1" ht="13.5">
      <c r="L47" s="96"/>
      <c r="M47" s="96"/>
      <c r="N47" s="96"/>
      <c r="O47" s="96"/>
      <c r="P47" s="96"/>
      <c r="W47" s="96"/>
    </row>
    <row r="48" spans="12:23" s="95" customFormat="1" ht="13.5">
      <c r="L48" s="96"/>
      <c r="M48" s="96"/>
      <c r="N48" s="96"/>
      <c r="O48" s="96"/>
      <c r="P48" s="96"/>
      <c r="W48" s="96"/>
    </row>
    <row r="49" spans="12:23" s="95" customFormat="1" ht="13.5">
      <c r="L49" s="96"/>
      <c r="M49" s="96"/>
      <c r="N49" s="96"/>
      <c r="O49" s="96"/>
      <c r="P49" s="96"/>
      <c r="W49" s="96"/>
    </row>
    <row r="50" spans="12:23" s="95" customFormat="1" ht="13.5">
      <c r="L50" s="96"/>
      <c r="M50" s="96"/>
      <c r="N50" s="96"/>
      <c r="O50" s="96"/>
      <c r="P50" s="96"/>
      <c r="W50" s="96"/>
    </row>
    <row r="51" spans="12:23" s="95" customFormat="1" ht="13.5">
      <c r="L51" s="96"/>
      <c r="M51" s="96"/>
      <c r="N51" s="96"/>
      <c r="O51" s="96"/>
      <c r="P51" s="96"/>
      <c r="W51" s="96"/>
    </row>
    <row r="52" spans="12:23" s="95" customFormat="1" ht="13.5">
      <c r="L52" s="96"/>
      <c r="M52" s="96"/>
      <c r="N52" s="96"/>
      <c r="O52" s="96"/>
      <c r="P52" s="96"/>
      <c r="W52" s="96"/>
    </row>
    <row r="53" spans="12:23" s="95" customFormat="1" ht="13.5">
      <c r="L53" s="96"/>
      <c r="M53" s="96"/>
      <c r="N53" s="96"/>
      <c r="O53" s="96"/>
      <c r="P53" s="96"/>
      <c r="W53" s="96"/>
    </row>
    <row r="54" spans="12:23" s="95" customFormat="1" ht="13.5">
      <c r="L54" s="96"/>
      <c r="M54" s="96"/>
      <c r="N54" s="96"/>
      <c r="O54" s="96"/>
      <c r="P54" s="96"/>
      <c r="W54" s="96"/>
    </row>
    <row r="55" spans="12:23" s="95" customFormat="1" ht="13.5">
      <c r="L55" s="96"/>
      <c r="M55" s="96"/>
      <c r="N55" s="96"/>
      <c r="O55" s="96"/>
      <c r="P55" s="96"/>
      <c r="W55" s="96"/>
    </row>
    <row r="56" spans="12:23" s="95" customFormat="1" ht="13.5">
      <c r="L56" s="96"/>
      <c r="M56" s="96"/>
      <c r="N56" s="96"/>
      <c r="O56" s="96"/>
      <c r="P56" s="96"/>
      <c r="W56" s="96"/>
    </row>
    <row r="57" spans="12:23" s="95" customFormat="1" ht="13.5">
      <c r="L57" s="96"/>
      <c r="M57" s="96"/>
      <c r="N57" s="96"/>
      <c r="O57" s="96"/>
      <c r="P57" s="96"/>
      <c r="W57" s="96"/>
    </row>
    <row r="58" spans="12:23" s="95" customFormat="1" ht="13.5">
      <c r="L58" s="96"/>
      <c r="M58" s="96"/>
      <c r="N58" s="96"/>
      <c r="O58" s="96"/>
      <c r="P58" s="96"/>
      <c r="W58" s="96"/>
    </row>
    <row r="59" spans="12:23" s="95" customFormat="1" ht="13.5">
      <c r="L59" s="96"/>
      <c r="M59" s="96"/>
      <c r="N59" s="96"/>
      <c r="O59" s="96"/>
      <c r="P59" s="96"/>
      <c r="W59" s="96"/>
    </row>
    <row r="60" spans="12:23" s="95" customFormat="1" ht="13.5">
      <c r="L60" s="96"/>
      <c r="M60" s="96"/>
      <c r="N60" s="96"/>
      <c r="O60" s="96"/>
      <c r="P60" s="96"/>
      <c r="W60" s="96"/>
    </row>
    <row r="61" spans="12:23" s="95" customFormat="1" ht="13.5">
      <c r="L61" s="96"/>
      <c r="M61" s="96"/>
      <c r="N61" s="96"/>
      <c r="O61" s="96"/>
      <c r="P61" s="96"/>
      <c r="W61" s="96"/>
    </row>
    <row r="62" spans="12:23" s="95" customFormat="1" ht="13.5">
      <c r="L62" s="96"/>
      <c r="M62" s="96"/>
      <c r="N62" s="96"/>
      <c r="O62" s="96"/>
      <c r="P62" s="96"/>
      <c r="W62" s="96"/>
    </row>
    <row r="63" spans="12:23" s="95" customFormat="1" ht="13.5">
      <c r="L63" s="96"/>
      <c r="M63" s="96"/>
      <c r="N63" s="96"/>
      <c r="O63" s="96"/>
      <c r="P63" s="96"/>
      <c r="W63" s="96"/>
    </row>
    <row r="64" spans="12:23" s="95" customFormat="1" ht="13.5">
      <c r="L64" s="96"/>
      <c r="M64" s="96"/>
      <c r="N64" s="96"/>
      <c r="O64" s="96"/>
      <c r="P64" s="96"/>
      <c r="W64" s="96"/>
    </row>
    <row r="65" spans="12:23" s="95" customFormat="1" ht="13.5">
      <c r="L65" s="96"/>
      <c r="M65" s="96"/>
      <c r="N65" s="96"/>
      <c r="O65" s="96"/>
      <c r="P65" s="96"/>
      <c r="W65" s="96"/>
    </row>
    <row r="66" spans="12:23" s="95" customFormat="1" ht="13.5">
      <c r="L66" s="96"/>
      <c r="M66" s="96"/>
      <c r="N66" s="96"/>
      <c r="O66" s="96"/>
      <c r="P66" s="96"/>
      <c r="W66" s="96"/>
    </row>
    <row r="67" spans="12:23" s="95" customFormat="1" ht="13.5">
      <c r="L67" s="96"/>
      <c r="M67" s="96"/>
      <c r="N67" s="96"/>
      <c r="O67" s="96"/>
      <c r="P67" s="96"/>
      <c r="W67" s="96"/>
    </row>
    <row r="68" spans="12:23" s="95" customFormat="1" ht="13.5">
      <c r="L68" s="96"/>
      <c r="M68" s="96"/>
      <c r="N68" s="96"/>
      <c r="O68" s="96"/>
      <c r="P68" s="96"/>
      <c r="W68" s="96"/>
    </row>
    <row r="69" spans="12:23" s="95" customFormat="1" ht="13.5">
      <c r="L69" s="96"/>
      <c r="M69" s="96"/>
      <c r="N69" s="96"/>
      <c r="O69" s="96"/>
      <c r="P69" s="96"/>
      <c r="W69" s="96"/>
    </row>
    <row r="70" spans="12:23" s="95" customFormat="1" ht="13.5">
      <c r="L70" s="96"/>
      <c r="M70" s="96"/>
      <c r="N70" s="96"/>
      <c r="O70" s="96"/>
      <c r="P70" s="96"/>
      <c r="W70" s="96"/>
    </row>
    <row r="71" spans="12:23" s="95" customFormat="1" ht="13.5">
      <c r="L71" s="96"/>
      <c r="M71" s="96"/>
      <c r="N71" s="96"/>
      <c r="O71" s="96"/>
      <c r="P71" s="96"/>
      <c r="W71" s="96"/>
    </row>
    <row r="72" spans="12:23" s="95" customFormat="1" ht="13.5">
      <c r="L72" s="96"/>
      <c r="M72" s="96"/>
      <c r="N72" s="96"/>
      <c r="O72" s="96"/>
      <c r="P72" s="96"/>
      <c r="W72" s="96"/>
    </row>
    <row r="73" spans="12:23" s="95" customFormat="1" ht="13.5">
      <c r="L73" s="96"/>
      <c r="M73" s="96"/>
      <c r="N73" s="96"/>
      <c r="O73" s="96"/>
      <c r="P73" s="96"/>
      <c r="W73" s="96"/>
    </row>
    <row r="74" spans="12:23" s="95" customFormat="1" ht="13.5">
      <c r="L74" s="96"/>
      <c r="M74" s="96"/>
      <c r="N74" s="96"/>
      <c r="O74" s="96"/>
      <c r="P74" s="96"/>
      <c r="W74" s="96"/>
    </row>
    <row r="75" spans="12:23" s="95" customFormat="1" ht="13.5">
      <c r="L75" s="96"/>
      <c r="M75" s="96"/>
      <c r="N75" s="96"/>
      <c r="O75" s="96"/>
      <c r="P75" s="96"/>
      <c r="W75" s="96"/>
    </row>
    <row r="76" spans="12:23" s="95" customFormat="1" ht="13.5">
      <c r="L76" s="96"/>
      <c r="M76" s="96"/>
      <c r="N76" s="96"/>
      <c r="O76" s="96"/>
      <c r="P76" s="96"/>
      <c r="W76" s="96"/>
    </row>
    <row r="77" spans="12:23" s="95" customFormat="1" ht="13.5">
      <c r="L77" s="96"/>
      <c r="M77" s="96"/>
      <c r="N77" s="96"/>
      <c r="O77" s="96"/>
      <c r="P77" s="96"/>
      <c r="W77" s="96"/>
    </row>
    <row r="78" spans="12:23" s="95" customFormat="1" ht="13.5">
      <c r="L78" s="96"/>
      <c r="M78" s="96"/>
      <c r="N78" s="96"/>
      <c r="O78" s="96"/>
      <c r="P78" s="96"/>
      <c r="W78" s="96"/>
    </row>
    <row r="79" spans="12:23" s="95" customFormat="1" ht="13.5">
      <c r="L79" s="96"/>
      <c r="M79" s="96"/>
      <c r="N79" s="96"/>
      <c r="O79" s="96"/>
      <c r="P79" s="96"/>
      <c r="W79" s="96"/>
    </row>
    <row r="80" spans="12:23" s="95" customFormat="1" ht="13.5">
      <c r="L80" s="96"/>
      <c r="M80" s="96"/>
      <c r="N80" s="96"/>
      <c r="O80" s="96"/>
      <c r="P80" s="96"/>
      <c r="W80" s="96"/>
    </row>
    <row r="81" spans="12:23" s="95" customFormat="1" ht="13.5">
      <c r="L81" s="96"/>
      <c r="M81" s="96"/>
      <c r="N81" s="96"/>
      <c r="O81" s="96"/>
      <c r="P81" s="96"/>
      <c r="W81" s="96"/>
    </row>
    <row r="82" spans="12:23" s="95" customFormat="1" ht="13.5">
      <c r="L82" s="96"/>
      <c r="M82" s="96"/>
      <c r="N82" s="96"/>
      <c r="O82" s="96"/>
      <c r="P82" s="96"/>
      <c r="W82" s="96"/>
    </row>
    <row r="83" spans="12:23" s="95" customFormat="1" ht="13.5">
      <c r="L83" s="96"/>
      <c r="M83" s="96"/>
      <c r="N83" s="96"/>
      <c r="O83" s="96"/>
      <c r="P83" s="96"/>
      <c r="W83" s="96"/>
    </row>
    <row r="84" spans="12:23" s="95" customFormat="1" ht="13.5">
      <c r="L84" s="96"/>
      <c r="M84" s="96"/>
      <c r="N84" s="96"/>
      <c r="O84" s="96"/>
      <c r="P84" s="96"/>
      <c r="W84" s="96"/>
    </row>
    <row r="85" spans="12:23" s="95" customFormat="1" ht="13.5">
      <c r="L85" s="96"/>
      <c r="M85" s="96"/>
      <c r="N85" s="96"/>
      <c r="O85" s="96"/>
      <c r="P85" s="96"/>
      <c r="W85" s="96"/>
    </row>
    <row r="86" spans="12:23" s="95" customFormat="1" ht="13.5">
      <c r="L86" s="96"/>
      <c r="M86" s="96"/>
      <c r="N86" s="96"/>
      <c r="O86" s="96"/>
      <c r="P86" s="96"/>
      <c r="W86" s="96"/>
    </row>
    <row r="87" spans="12:23" s="95" customFormat="1" ht="13.5">
      <c r="L87" s="96"/>
      <c r="M87" s="96"/>
      <c r="N87" s="96"/>
      <c r="O87" s="96"/>
      <c r="P87" s="96"/>
      <c r="W87" s="96"/>
    </row>
    <row r="88" spans="12:23" s="95" customFormat="1" ht="13.5">
      <c r="L88" s="96"/>
      <c r="M88" s="96"/>
      <c r="N88" s="96"/>
      <c r="O88" s="96"/>
      <c r="P88" s="96"/>
      <c r="W88" s="96"/>
    </row>
    <row r="89" spans="12:23" s="95" customFormat="1" ht="13.5">
      <c r="L89" s="96"/>
      <c r="M89" s="96"/>
      <c r="N89" s="96"/>
      <c r="O89" s="96"/>
      <c r="P89" s="96"/>
      <c r="W89" s="96"/>
    </row>
    <row r="90" spans="12:23" s="95" customFormat="1" ht="13.5">
      <c r="L90" s="96"/>
      <c r="M90" s="96"/>
      <c r="N90" s="96"/>
      <c r="O90" s="96"/>
      <c r="P90" s="96"/>
      <c r="W90" s="96"/>
    </row>
    <row r="91" spans="12:23" s="95" customFormat="1" ht="13.5">
      <c r="L91" s="96"/>
      <c r="M91" s="96"/>
      <c r="N91" s="96"/>
      <c r="O91" s="96"/>
      <c r="P91" s="96"/>
      <c r="W91" s="96"/>
    </row>
    <row r="92" spans="12:23" s="95" customFormat="1" ht="13.5">
      <c r="L92" s="96"/>
      <c r="M92" s="96"/>
      <c r="N92" s="96"/>
      <c r="O92" s="96"/>
      <c r="P92" s="96"/>
      <c r="W92" s="96"/>
    </row>
  </sheetData>
  <sheetProtection/>
  <mergeCells count="6">
    <mergeCell ref="A1:A4"/>
    <mergeCell ref="S1:U1"/>
    <mergeCell ref="C1:J1"/>
    <mergeCell ref="C2:J2"/>
    <mergeCell ref="C3:J3"/>
    <mergeCell ref="C4:J4"/>
  </mergeCells>
  <printOptions/>
  <pageMargins left="0.551111102104187" right="0.15736110508441925" top="0.47236111760139465" bottom="0.2361111044883728" header="0.15736110508441925" footer="0.15736110508441925"/>
  <pageSetup horizontalDpi="600" verticalDpi="600" orientation="landscape" paperSize="9" scale="7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zoomScale="96" zoomScaleNormal="96" zoomScalePageLayoutView="0" workbookViewId="0" topLeftCell="A1">
      <pane xSplit="1" ySplit="7" topLeftCell="B14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N8" sqref="N8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5" width="15.6640625" style="93" customWidth="1"/>
    <col min="6" max="8" width="9.6640625" style="93" customWidth="1"/>
    <col min="9" max="9" width="14.3359375" style="93" customWidth="1"/>
    <col min="10" max="12" width="9.77734375" style="93" customWidth="1"/>
    <col min="13" max="13" width="16.99609375" style="94" customWidth="1"/>
    <col min="14" max="14" width="6.77734375" style="94" customWidth="1"/>
    <col min="15" max="15" width="3.4453125" style="93" customWidth="1"/>
    <col min="16" max="27" width="6.77734375" style="93" customWidth="1"/>
    <col min="28" max="16384" width="8.88671875" style="93" customWidth="1"/>
  </cols>
  <sheetData>
    <row r="1" spans="1:20" s="121" customFormat="1" ht="23.25" customHeight="1">
      <c r="A1" s="733" t="s">
        <v>342</v>
      </c>
      <c r="B1" s="124" t="s">
        <v>358</v>
      </c>
      <c r="C1" s="736" t="s">
        <v>17</v>
      </c>
      <c r="D1" s="737"/>
      <c r="E1" s="737"/>
      <c r="F1" s="737"/>
      <c r="G1" s="737"/>
      <c r="H1" s="123"/>
      <c r="I1" s="105" t="s">
        <v>2230</v>
      </c>
      <c r="J1" s="122"/>
      <c r="L1" s="732"/>
      <c r="M1" s="732"/>
      <c r="N1" s="732"/>
      <c r="O1" s="732"/>
      <c r="P1" s="732"/>
      <c r="Q1" s="732"/>
      <c r="R1" s="732"/>
      <c r="S1" s="732"/>
      <c r="T1" s="732"/>
    </row>
    <row r="2" spans="1:8" s="105" customFormat="1" ht="23.25" customHeight="1">
      <c r="A2" s="734"/>
      <c r="B2" s="120" t="s">
        <v>367</v>
      </c>
      <c r="C2" s="645" t="s">
        <v>1156</v>
      </c>
      <c r="D2" s="119"/>
      <c r="E2" s="118"/>
      <c r="F2" s="118"/>
      <c r="G2" s="118"/>
      <c r="H2" s="115"/>
    </row>
    <row r="3" spans="1:8" s="105" customFormat="1" ht="23.25" customHeight="1">
      <c r="A3" s="734"/>
      <c r="B3" s="117" t="s">
        <v>373</v>
      </c>
      <c r="C3" s="738" t="s">
        <v>1042</v>
      </c>
      <c r="D3" s="739"/>
      <c r="E3" s="116"/>
      <c r="F3" s="116"/>
      <c r="G3" s="116"/>
      <c r="H3" s="115"/>
    </row>
    <row r="4" spans="1:8" s="105" customFormat="1" ht="23.25" customHeight="1">
      <c r="A4" s="735"/>
      <c r="B4" s="114" t="s">
        <v>1533</v>
      </c>
      <c r="C4" s="740" t="s">
        <v>1238</v>
      </c>
      <c r="D4" s="741"/>
      <c r="E4" s="113"/>
      <c r="F4" s="113"/>
      <c r="G4" s="113"/>
      <c r="H4" s="112"/>
    </row>
    <row r="5" spans="1:8" s="105" customFormat="1" ht="15.75" customHeight="1">
      <c r="A5" s="111"/>
      <c r="B5" s="111"/>
      <c r="C5" s="110"/>
      <c r="D5" s="106"/>
      <c r="E5" s="106"/>
      <c r="F5" s="106"/>
      <c r="G5" s="106"/>
      <c r="H5" s="106"/>
    </row>
    <row r="6" spans="1:8" s="105" customFormat="1" ht="23.25" customHeight="1">
      <c r="A6" s="109" t="s">
        <v>951</v>
      </c>
      <c r="B6" s="109"/>
      <c r="C6" s="108"/>
      <c r="D6" s="107"/>
      <c r="E6" s="106"/>
      <c r="F6" s="106"/>
      <c r="G6" s="106"/>
      <c r="H6" s="106"/>
    </row>
    <row r="7" spans="1:14" ht="19.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301</v>
      </c>
      <c r="F7" s="104" t="s">
        <v>362</v>
      </c>
      <c r="G7" s="104" t="s">
        <v>379</v>
      </c>
      <c r="H7" s="104" t="s">
        <v>300</v>
      </c>
      <c r="I7" s="103" t="s">
        <v>300</v>
      </c>
      <c r="J7" s="103" t="s">
        <v>379</v>
      </c>
      <c r="K7" s="103" t="s">
        <v>362</v>
      </c>
      <c r="L7" s="103" t="s">
        <v>301</v>
      </c>
      <c r="M7" s="93"/>
      <c r="N7" s="93"/>
    </row>
    <row r="8" spans="1:13" s="96" customFormat="1" ht="21" customHeight="1">
      <c r="A8" s="101" t="s">
        <v>591</v>
      </c>
      <c r="B8" s="101" t="s">
        <v>1594</v>
      </c>
      <c r="C8" s="100" t="s">
        <v>302</v>
      </c>
      <c r="D8" s="99" t="s">
        <v>300</v>
      </c>
      <c r="E8" s="101"/>
      <c r="F8" s="101"/>
      <c r="G8" s="101"/>
      <c r="H8" s="101"/>
      <c r="I8" s="98">
        <v>0.2777777777777778</v>
      </c>
      <c r="J8" s="98">
        <v>0.2916666666666667</v>
      </c>
      <c r="K8" s="98">
        <v>0.2972222222222222</v>
      </c>
      <c r="L8" s="98" t="s">
        <v>315</v>
      </c>
      <c r="M8" s="102" t="s">
        <v>988</v>
      </c>
    </row>
    <row r="9" spans="1:13" s="96" customFormat="1" ht="27">
      <c r="A9" s="101" t="s">
        <v>591</v>
      </c>
      <c r="B9" s="101" t="s">
        <v>1592</v>
      </c>
      <c r="C9" s="100" t="s">
        <v>302</v>
      </c>
      <c r="D9" s="99" t="s">
        <v>300</v>
      </c>
      <c r="E9" s="101"/>
      <c r="F9" s="101"/>
      <c r="G9" s="101"/>
      <c r="H9" s="101"/>
      <c r="I9" s="98" t="s">
        <v>997</v>
      </c>
      <c r="J9" s="98">
        <v>0.30416666666666664</v>
      </c>
      <c r="K9" s="98">
        <v>0.30972222222222223</v>
      </c>
      <c r="L9" s="98" t="s">
        <v>315</v>
      </c>
      <c r="M9" s="96" t="s">
        <v>143</v>
      </c>
    </row>
    <row r="10" spans="1:13" s="96" customFormat="1" ht="16.5" customHeight="1">
      <c r="A10" s="101" t="s">
        <v>591</v>
      </c>
      <c r="B10" s="96" t="s">
        <v>1596</v>
      </c>
      <c r="C10" s="100" t="s">
        <v>302</v>
      </c>
      <c r="D10" s="99" t="s">
        <v>300</v>
      </c>
      <c r="E10" s="98">
        <v>0.2847222222222222</v>
      </c>
      <c r="F10" s="98">
        <v>0.2902777777777778</v>
      </c>
      <c r="G10" s="98">
        <v>0.29583333333333334</v>
      </c>
      <c r="H10" s="98" t="s">
        <v>315</v>
      </c>
      <c r="I10" s="98">
        <v>0.30833333333333335</v>
      </c>
      <c r="J10" s="98">
        <v>0.32083333333333336</v>
      </c>
      <c r="K10" s="98">
        <v>0.3263888888888889</v>
      </c>
      <c r="L10" s="98" t="s">
        <v>315</v>
      </c>
      <c r="M10" s="96" t="s">
        <v>591</v>
      </c>
    </row>
    <row r="11" spans="1:13" s="96" customFormat="1" ht="16.5" customHeight="1">
      <c r="A11" s="101" t="s">
        <v>591</v>
      </c>
      <c r="B11" s="101" t="s">
        <v>1592</v>
      </c>
      <c r="C11" s="100" t="s">
        <v>302</v>
      </c>
      <c r="D11" s="99" t="s">
        <v>300</v>
      </c>
      <c r="E11" s="98">
        <v>0.3159722222222222</v>
      </c>
      <c r="F11" s="98">
        <v>0.3215277777777778</v>
      </c>
      <c r="G11" s="98">
        <v>0.32708333333333334</v>
      </c>
      <c r="H11" s="98" t="s">
        <v>315</v>
      </c>
      <c r="I11" s="98">
        <v>0.33958333333333335</v>
      </c>
      <c r="J11" s="98">
        <v>0.3520833333333333</v>
      </c>
      <c r="K11" s="98">
        <v>0.3576388888888889</v>
      </c>
      <c r="L11" s="98" t="s">
        <v>315</v>
      </c>
      <c r="M11" s="96" t="s">
        <v>143</v>
      </c>
    </row>
    <row r="12" spans="1:13" s="96" customFormat="1" ht="16.5" customHeight="1">
      <c r="A12" s="101" t="s">
        <v>591</v>
      </c>
      <c r="B12" s="101" t="s">
        <v>1595</v>
      </c>
      <c r="C12" s="100" t="s">
        <v>302</v>
      </c>
      <c r="D12" s="99" t="s">
        <v>300</v>
      </c>
      <c r="E12" s="98">
        <v>0.3458333333333334</v>
      </c>
      <c r="F12" s="98">
        <v>0.3520833333333333</v>
      </c>
      <c r="G12" s="98">
        <v>0.3576388888888889</v>
      </c>
      <c r="H12" s="98" t="s">
        <v>1118</v>
      </c>
      <c r="I12" s="98"/>
      <c r="J12" s="98"/>
      <c r="K12" s="98"/>
      <c r="L12" s="98"/>
      <c r="M12" s="102" t="s">
        <v>987</v>
      </c>
    </row>
    <row r="13" spans="1:13" s="96" customFormat="1" ht="16.5" customHeight="1">
      <c r="A13" s="101" t="s">
        <v>591</v>
      </c>
      <c r="B13" s="96" t="s">
        <v>1596</v>
      </c>
      <c r="C13" s="100" t="s">
        <v>302</v>
      </c>
      <c r="D13" s="99" t="s">
        <v>300</v>
      </c>
      <c r="E13" s="98">
        <v>0.3576388888888889</v>
      </c>
      <c r="F13" s="98">
        <v>0.36319444444444443</v>
      </c>
      <c r="G13" s="98">
        <v>0.36874999999999997</v>
      </c>
      <c r="H13" s="98" t="s">
        <v>315</v>
      </c>
      <c r="I13" s="98">
        <v>0.38125000000000003</v>
      </c>
      <c r="J13" s="670">
        <v>0.39375</v>
      </c>
      <c r="K13" s="670">
        <v>0.3993055555555556</v>
      </c>
      <c r="L13" s="98" t="s">
        <v>315</v>
      </c>
      <c r="M13" s="96" t="s">
        <v>591</v>
      </c>
    </row>
    <row r="14" spans="1:13" s="96" customFormat="1" ht="16.5" customHeight="1">
      <c r="A14" s="101" t="s">
        <v>591</v>
      </c>
      <c r="B14" s="101" t="s">
        <v>1592</v>
      </c>
      <c r="C14" s="100" t="s">
        <v>302</v>
      </c>
      <c r="D14" s="99" t="s">
        <v>300</v>
      </c>
      <c r="E14" s="98">
        <v>0.37847222222222227</v>
      </c>
      <c r="F14" s="98">
        <v>0.3840277777777778</v>
      </c>
      <c r="G14" s="98">
        <v>0.38958333333333334</v>
      </c>
      <c r="H14" s="98" t="s">
        <v>315</v>
      </c>
      <c r="I14" s="98">
        <v>0.40208333333333335</v>
      </c>
      <c r="J14" s="98">
        <v>0.4145833333333333</v>
      </c>
      <c r="K14" s="98">
        <v>0.4201388888888889</v>
      </c>
      <c r="L14" s="98" t="s">
        <v>315</v>
      </c>
      <c r="M14" s="96" t="s">
        <v>143</v>
      </c>
    </row>
    <row r="15" spans="1:13" s="96" customFormat="1" ht="16.5" customHeight="1">
      <c r="A15" s="101" t="s">
        <v>591</v>
      </c>
      <c r="B15" s="101" t="s">
        <v>1596</v>
      </c>
      <c r="C15" s="100" t="s">
        <v>302</v>
      </c>
      <c r="D15" s="99" t="s">
        <v>300</v>
      </c>
      <c r="E15" s="98">
        <v>0.40972222222222227</v>
      </c>
      <c r="F15" s="98">
        <v>0.4152777777777778</v>
      </c>
      <c r="G15" s="98">
        <v>0.42083333333333334</v>
      </c>
      <c r="H15" s="98" t="s">
        <v>315</v>
      </c>
      <c r="I15" s="98">
        <v>0.43333333333333335</v>
      </c>
      <c r="J15" s="98">
        <v>0.4458333333333333</v>
      </c>
      <c r="K15" s="98">
        <v>0.4513888888888889</v>
      </c>
      <c r="L15" s="98" t="s">
        <v>293</v>
      </c>
      <c r="M15" s="96" t="s">
        <v>591</v>
      </c>
    </row>
    <row r="16" spans="1:13" s="96" customFormat="1" ht="18" customHeight="1">
      <c r="A16" s="101" t="s">
        <v>591</v>
      </c>
      <c r="B16" s="101" t="s">
        <v>1592</v>
      </c>
      <c r="C16" s="100" t="s">
        <v>302</v>
      </c>
      <c r="D16" s="99" t="s">
        <v>300</v>
      </c>
      <c r="E16" s="98">
        <v>0.44097222222222227</v>
      </c>
      <c r="F16" s="98">
        <v>0.4465277777777778</v>
      </c>
      <c r="G16" s="98">
        <v>0.45208333333333334</v>
      </c>
      <c r="H16" s="98" t="s">
        <v>315</v>
      </c>
      <c r="I16" s="98">
        <v>0.46458333333333335</v>
      </c>
      <c r="J16" s="98">
        <v>0.4770833333333333</v>
      </c>
      <c r="K16" s="98">
        <v>0.4826388888888889</v>
      </c>
      <c r="L16" s="98" t="s">
        <v>293</v>
      </c>
      <c r="M16" s="96" t="s">
        <v>143</v>
      </c>
    </row>
    <row r="17" spans="1:12" s="96" customFormat="1" ht="18" customHeight="1">
      <c r="A17" s="101" t="s">
        <v>591</v>
      </c>
      <c r="B17" s="101" t="s">
        <v>1596</v>
      </c>
      <c r="C17" s="100" t="s">
        <v>302</v>
      </c>
      <c r="D17" s="99" t="s">
        <v>300</v>
      </c>
      <c r="E17" s="98">
        <v>0.4756944444444444</v>
      </c>
      <c r="F17" s="98">
        <v>0.48125</v>
      </c>
      <c r="G17" s="98">
        <v>0.48680555555555555</v>
      </c>
      <c r="H17" s="98" t="s">
        <v>315</v>
      </c>
      <c r="I17" s="98">
        <v>0.4993055555555555</v>
      </c>
      <c r="J17" s="98">
        <v>0.5118055555555555</v>
      </c>
      <c r="K17" s="98">
        <v>0.517361111111111</v>
      </c>
      <c r="L17" s="98" t="s">
        <v>315</v>
      </c>
    </row>
    <row r="18" spans="1:12" s="96" customFormat="1" ht="18" customHeight="1">
      <c r="A18" s="101" t="s">
        <v>591</v>
      </c>
      <c r="B18" s="101" t="s">
        <v>1592</v>
      </c>
      <c r="C18" s="100" t="s">
        <v>302</v>
      </c>
      <c r="D18" s="99" t="s">
        <v>300</v>
      </c>
      <c r="E18" s="98">
        <v>0.5069444444444444</v>
      </c>
      <c r="F18" s="98">
        <v>0.5125000000000001</v>
      </c>
      <c r="G18" s="98">
        <v>0.5180555555555556</v>
      </c>
      <c r="H18" s="98" t="s">
        <v>315</v>
      </c>
      <c r="I18" s="98">
        <v>0.5305555555555556</v>
      </c>
      <c r="J18" s="98">
        <v>0.5430555555555555</v>
      </c>
      <c r="K18" s="98">
        <v>0.548611111111111</v>
      </c>
      <c r="L18" s="98" t="s">
        <v>315</v>
      </c>
    </row>
    <row r="19" spans="1:12" s="96" customFormat="1" ht="18" customHeight="1">
      <c r="A19" s="101" t="s">
        <v>591</v>
      </c>
      <c r="B19" s="101" t="s">
        <v>1596</v>
      </c>
      <c r="C19" s="100" t="s">
        <v>302</v>
      </c>
      <c r="D19" s="99" t="s">
        <v>300</v>
      </c>
      <c r="E19" s="98">
        <v>0.5381944444444444</v>
      </c>
      <c r="F19" s="98">
        <v>0.5437500000000001</v>
      </c>
      <c r="G19" s="98">
        <v>0.5493055555555556</v>
      </c>
      <c r="H19" s="98" t="s">
        <v>315</v>
      </c>
      <c r="I19" s="98">
        <v>0.5618055555555556</v>
      </c>
      <c r="J19" s="98">
        <v>0.5743055555555555</v>
      </c>
      <c r="K19" s="98">
        <v>0.579861111111111</v>
      </c>
      <c r="L19" s="98" t="s">
        <v>315</v>
      </c>
    </row>
    <row r="20" spans="1:12" s="96" customFormat="1" ht="18" customHeight="1">
      <c r="A20" s="101" t="s">
        <v>591</v>
      </c>
      <c r="B20" s="101" t="s">
        <v>1592</v>
      </c>
      <c r="C20" s="100" t="s">
        <v>302</v>
      </c>
      <c r="D20" s="99" t="s">
        <v>300</v>
      </c>
      <c r="E20" s="98">
        <v>0.5694444444444444</v>
      </c>
      <c r="F20" s="98">
        <v>0.5750000000000001</v>
      </c>
      <c r="G20" s="98">
        <v>0.5805555555555556</v>
      </c>
      <c r="H20" s="98" t="s">
        <v>315</v>
      </c>
      <c r="I20" s="98">
        <v>0.5930555555555556</v>
      </c>
      <c r="J20" s="98">
        <v>0.6055555555555555</v>
      </c>
      <c r="K20" s="98">
        <v>0.611111111111111</v>
      </c>
      <c r="L20" s="98" t="s">
        <v>315</v>
      </c>
    </row>
    <row r="21" spans="1:12" s="96" customFormat="1" ht="18" customHeight="1">
      <c r="A21" s="101" t="s">
        <v>591</v>
      </c>
      <c r="B21" s="96" t="s">
        <v>1596</v>
      </c>
      <c r="C21" s="100" t="s">
        <v>302</v>
      </c>
      <c r="D21" s="99" t="s">
        <v>300</v>
      </c>
      <c r="E21" s="98">
        <v>0.6006944444444444</v>
      </c>
      <c r="F21" s="98">
        <v>0.6062500000000001</v>
      </c>
      <c r="G21" s="98">
        <v>0.6118055555555556</v>
      </c>
      <c r="H21" s="98" t="s">
        <v>315</v>
      </c>
      <c r="I21" s="98">
        <v>0.6243055555555556</v>
      </c>
      <c r="J21" s="98">
        <v>0.6368055555555555</v>
      </c>
      <c r="K21" s="98">
        <v>0.642361111111111</v>
      </c>
      <c r="L21" s="98" t="s">
        <v>315</v>
      </c>
    </row>
    <row r="22" spans="1:12" s="96" customFormat="1" ht="18" customHeight="1">
      <c r="A22" s="101" t="s">
        <v>591</v>
      </c>
      <c r="B22" s="101" t="s">
        <v>1592</v>
      </c>
      <c r="C22" s="100" t="s">
        <v>302</v>
      </c>
      <c r="D22" s="99" t="s">
        <v>300</v>
      </c>
      <c r="E22" s="98">
        <v>0.6319444444444444</v>
      </c>
      <c r="F22" s="98">
        <v>0.6375000000000001</v>
      </c>
      <c r="G22" s="98">
        <v>0.6430555555555556</v>
      </c>
      <c r="H22" s="98" t="s">
        <v>315</v>
      </c>
      <c r="I22" s="98">
        <v>0.6555555555555556</v>
      </c>
      <c r="J22" s="98">
        <v>0.6680555555555556</v>
      </c>
      <c r="K22" s="98">
        <v>0.6736111111111112</v>
      </c>
      <c r="L22" s="98" t="s">
        <v>315</v>
      </c>
    </row>
    <row r="23" spans="1:12" s="96" customFormat="1" ht="18" customHeight="1">
      <c r="A23" s="101" t="s">
        <v>591</v>
      </c>
      <c r="B23" s="101" t="s">
        <v>1596</v>
      </c>
      <c r="C23" s="100" t="s">
        <v>302</v>
      </c>
      <c r="D23" s="99" t="s">
        <v>300</v>
      </c>
      <c r="E23" s="98">
        <v>0.6631944444444444</v>
      </c>
      <c r="F23" s="98">
        <v>0.6687500000000001</v>
      </c>
      <c r="G23" s="98">
        <v>0.6743055555555556</v>
      </c>
      <c r="H23" s="98" t="s">
        <v>315</v>
      </c>
      <c r="I23" s="98">
        <v>0.6868055555555556</v>
      </c>
      <c r="J23" s="98">
        <v>0.6993055555555556</v>
      </c>
      <c r="K23" s="98">
        <v>0.7048611111111112</v>
      </c>
      <c r="L23" s="98" t="s">
        <v>293</v>
      </c>
    </row>
    <row r="24" spans="1:12" s="96" customFormat="1" ht="18" customHeight="1">
      <c r="A24" s="101" t="s">
        <v>591</v>
      </c>
      <c r="B24" s="101" t="s">
        <v>1592</v>
      </c>
      <c r="C24" s="100" t="s">
        <v>302</v>
      </c>
      <c r="D24" s="99" t="s">
        <v>300</v>
      </c>
      <c r="E24" s="98">
        <v>0.6944444444444445</v>
      </c>
      <c r="F24" s="98">
        <v>0.7000000000000001</v>
      </c>
      <c r="G24" s="98">
        <v>0.7055555555555556</v>
      </c>
      <c r="H24" s="98" t="s">
        <v>315</v>
      </c>
      <c r="I24" s="98">
        <v>0.7180555555555556</v>
      </c>
      <c r="J24" s="98">
        <v>0.7305555555555556</v>
      </c>
      <c r="K24" s="98">
        <v>0.7361111111111112</v>
      </c>
      <c r="L24" s="98" t="s">
        <v>293</v>
      </c>
    </row>
    <row r="25" spans="1:12" s="96" customFormat="1" ht="18" customHeight="1">
      <c r="A25" s="101" t="s">
        <v>591</v>
      </c>
      <c r="B25" s="101" t="s">
        <v>1596</v>
      </c>
      <c r="C25" s="100" t="s">
        <v>302</v>
      </c>
      <c r="D25" s="99" t="s">
        <v>300</v>
      </c>
      <c r="E25" s="98">
        <v>0.7291666666666666</v>
      </c>
      <c r="F25" s="98">
        <v>0.7347222222222222</v>
      </c>
      <c r="G25" s="98">
        <v>0.7402777777777777</v>
      </c>
      <c r="H25" s="98" t="s">
        <v>315</v>
      </c>
      <c r="I25" s="98">
        <v>0.7527777777777778</v>
      </c>
      <c r="J25" s="98">
        <v>0.7652777777777778</v>
      </c>
      <c r="K25" s="98">
        <v>0.7708333333333334</v>
      </c>
      <c r="L25" s="98" t="s">
        <v>315</v>
      </c>
    </row>
    <row r="26" spans="1:12" s="96" customFormat="1" ht="18" customHeight="1">
      <c r="A26" s="101" t="s">
        <v>591</v>
      </c>
      <c r="B26" s="101" t="s">
        <v>1592</v>
      </c>
      <c r="C26" s="100" t="s">
        <v>302</v>
      </c>
      <c r="D26" s="99" t="s">
        <v>300</v>
      </c>
      <c r="E26" s="98">
        <v>0.7604166666666666</v>
      </c>
      <c r="F26" s="98">
        <v>0.7659722222222222</v>
      </c>
      <c r="G26" s="98">
        <v>0.7715277777777777</v>
      </c>
      <c r="H26" s="98" t="s">
        <v>315</v>
      </c>
      <c r="I26" s="98">
        <v>0.7840277777777778</v>
      </c>
      <c r="J26" s="98">
        <v>0.7965277777777778</v>
      </c>
      <c r="K26" s="98">
        <v>0.8020833333333334</v>
      </c>
      <c r="L26" s="98" t="s">
        <v>315</v>
      </c>
    </row>
    <row r="27" spans="1:12" s="96" customFormat="1" ht="18" customHeight="1">
      <c r="A27" s="101" t="s">
        <v>591</v>
      </c>
      <c r="B27" s="101" t="s">
        <v>1596</v>
      </c>
      <c r="C27" s="100" t="s">
        <v>302</v>
      </c>
      <c r="D27" s="99" t="s">
        <v>300</v>
      </c>
      <c r="E27" s="98">
        <v>0.7916666666666666</v>
      </c>
      <c r="F27" s="98">
        <v>0.7972222222222222</v>
      </c>
      <c r="G27" s="98">
        <v>0.8027777777777777</v>
      </c>
      <c r="H27" s="98" t="s">
        <v>315</v>
      </c>
      <c r="I27" s="98">
        <v>0.8152777777777778</v>
      </c>
      <c r="J27" s="98">
        <v>0.8277777777777778</v>
      </c>
      <c r="K27" s="98">
        <v>0.8333333333333334</v>
      </c>
      <c r="L27" s="98" t="s">
        <v>326</v>
      </c>
    </row>
    <row r="28" spans="1:12" s="96" customFormat="1" ht="18" customHeight="1">
      <c r="A28" s="101" t="s">
        <v>591</v>
      </c>
      <c r="B28" s="101" t="s">
        <v>1592</v>
      </c>
      <c r="C28" s="100" t="s">
        <v>302</v>
      </c>
      <c r="D28" s="99" t="s">
        <v>300</v>
      </c>
      <c r="E28" s="98">
        <v>0.8229166666666666</v>
      </c>
      <c r="F28" s="98">
        <v>0.8284722222222222</v>
      </c>
      <c r="G28" s="98">
        <v>0.8340277777777777</v>
      </c>
      <c r="H28" s="98" t="s">
        <v>315</v>
      </c>
      <c r="I28" s="98">
        <v>0.8465277777777778</v>
      </c>
      <c r="J28" s="98">
        <v>0.8590277777777778</v>
      </c>
      <c r="K28" s="98">
        <v>0.8645833333333334</v>
      </c>
      <c r="L28" s="98" t="s">
        <v>326</v>
      </c>
    </row>
    <row r="29" spans="1:12" s="96" customFormat="1" ht="18" customHeight="1">
      <c r="A29" s="101" t="s">
        <v>591</v>
      </c>
      <c r="B29" s="96" t="s">
        <v>1596</v>
      </c>
      <c r="C29" s="100" t="s">
        <v>302</v>
      </c>
      <c r="D29" s="99" t="s">
        <v>300</v>
      </c>
      <c r="E29" s="98">
        <v>0.8541666666666666</v>
      </c>
      <c r="F29" s="98">
        <v>0.8597222222222222</v>
      </c>
      <c r="G29" s="98">
        <v>0.8652777777777777</v>
      </c>
      <c r="H29" s="98" t="s">
        <v>315</v>
      </c>
      <c r="I29" s="98">
        <v>0.8777777777777778</v>
      </c>
      <c r="J29" s="98">
        <v>0.8902777777777778</v>
      </c>
      <c r="K29" s="98">
        <v>0.8958333333333334</v>
      </c>
      <c r="L29" s="98" t="s">
        <v>315</v>
      </c>
    </row>
    <row r="30" spans="1:12" s="96" customFormat="1" ht="27">
      <c r="A30" s="101" t="s">
        <v>591</v>
      </c>
      <c r="B30" s="101" t="s">
        <v>1592</v>
      </c>
      <c r="C30" s="100" t="s">
        <v>302</v>
      </c>
      <c r="D30" s="99" t="s">
        <v>300</v>
      </c>
      <c r="E30" s="98">
        <v>0.8854166666666666</v>
      </c>
      <c r="F30" s="98">
        <v>0.8909722222222222</v>
      </c>
      <c r="G30" s="98">
        <v>0.8965277777777777</v>
      </c>
      <c r="H30" s="98" t="s">
        <v>953</v>
      </c>
      <c r="I30" s="98"/>
      <c r="J30" s="98"/>
      <c r="K30" s="98"/>
      <c r="L30" s="98"/>
    </row>
    <row r="31" spans="1:12" s="96" customFormat="1" ht="34.5" customHeight="1">
      <c r="A31" s="101" t="s">
        <v>591</v>
      </c>
      <c r="B31" s="101" t="s">
        <v>1596</v>
      </c>
      <c r="C31" s="100" t="s">
        <v>302</v>
      </c>
      <c r="D31" s="99" t="s">
        <v>300</v>
      </c>
      <c r="E31" s="98" t="s">
        <v>114</v>
      </c>
      <c r="F31" s="98" t="s">
        <v>1139</v>
      </c>
      <c r="G31" s="98"/>
      <c r="H31" s="98"/>
      <c r="I31" s="98"/>
      <c r="J31" s="98"/>
      <c r="K31" s="98"/>
      <c r="L31" s="98"/>
    </row>
    <row r="32" spans="5:14" s="95" customFormat="1" ht="13.5">
      <c r="E32" s="97"/>
      <c r="F32" s="97"/>
      <c r="G32" s="97"/>
      <c r="H32" s="97"/>
      <c r="M32" s="96"/>
      <c r="N32" s="96"/>
    </row>
    <row r="33" spans="13:14" s="95" customFormat="1" ht="13.5">
      <c r="M33" s="96"/>
      <c r="N33" s="96"/>
    </row>
    <row r="34" spans="13:14" s="95" customFormat="1" ht="13.5">
      <c r="M34" s="96"/>
      <c r="N34" s="96"/>
    </row>
    <row r="35" spans="13:14" s="95" customFormat="1" ht="13.5">
      <c r="M35" s="96"/>
      <c r="N35" s="96"/>
    </row>
    <row r="36" spans="13:14" s="95" customFormat="1" ht="13.5">
      <c r="M36" s="96"/>
      <c r="N36" s="96"/>
    </row>
    <row r="37" spans="13:14" s="95" customFormat="1" ht="13.5">
      <c r="M37" s="96"/>
      <c r="N37" s="96"/>
    </row>
    <row r="38" spans="13:14" s="95" customFormat="1" ht="13.5">
      <c r="M38" s="96"/>
      <c r="N38" s="96"/>
    </row>
    <row r="39" spans="13:14" s="95" customFormat="1" ht="13.5">
      <c r="M39" s="96"/>
      <c r="N39" s="96"/>
    </row>
    <row r="40" spans="13:14" s="95" customFormat="1" ht="13.5">
      <c r="M40" s="96"/>
      <c r="N40" s="96"/>
    </row>
    <row r="41" spans="13:14" s="95" customFormat="1" ht="13.5">
      <c r="M41" s="96"/>
      <c r="N41" s="96"/>
    </row>
    <row r="42" spans="13:14" s="95" customFormat="1" ht="13.5">
      <c r="M42" s="96"/>
      <c r="N42" s="96"/>
    </row>
    <row r="43" spans="13:14" s="95" customFormat="1" ht="13.5">
      <c r="M43" s="96"/>
      <c r="N43" s="96"/>
    </row>
    <row r="44" spans="13:14" s="95" customFormat="1" ht="13.5">
      <c r="M44" s="96"/>
      <c r="N44" s="96"/>
    </row>
    <row r="45" spans="13:14" s="95" customFormat="1" ht="13.5">
      <c r="M45" s="96"/>
      <c r="N45" s="96"/>
    </row>
    <row r="46" spans="13:14" s="95" customFormat="1" ht="13.5">
      <c r="M46" s="96"/>
      <c r="N46" s="96"/>
    </row>
    <row r="47" spans="13:14" s="95" customFormat="1" ht="13.5">
      <c r="M47" s="96"/>
      <c r="N47" s="96"/>
    </row>
    <row r="48" spans="13:14" s="95" customFormat="1" ht="13.5">
      <c r="M48" s="96"/>
      <c r="N48" s="96"/>
    </row>
    <row r="49" spans="13:14" s="95" customFormat="1" ht="13.5">
      <c r="M49" s="96"/>
      <c r="N49" s="96"/>
    </row>
    <row r="50" spans="13:14" s="95" customFormat="1" ht="13.5">
      <c r="M50" s="96"/>
      <c r="N50" s="96"/>
    </row>
    <row r="51" spans="13:14" s="95" customFormat="1" ht="13.5">
      <c r="M51" s="96"/>
      <c r="N51" s="96"/>
    </row>
    <row r="52" spans="13:14" s="95" customFormat="1" ht="13.5">
      <c r="M52" s="96"/>
      <c r="N52" s="96"/>
    </row>
    <row r="53" spans="13:14" s="95" customFormat="1" ht="13.5">
      <c r="M53" s="96"/>
      <c r="N53" s="96"/>
    </row>
    <row r="54" spans="13:14" s="95" customFormat="1" ht="13.5">
      <c r="M54" s="96"/>
      <c r="N54" s="96"/>
    </row>
    <row r="55" spans="13:14" s="95" customFormat="1" ht="13.5">
      <c r="M55" s="96"/>
      <c r="N55" s="96"/>
    </row>
    <row r="56" spans="13:14" s="95" customFormat="1" ht="13.5">
      <c r="M56" s="96"/>
      <c r="N56" s="96"/>
    </row>
    <row r="57" spans="13:14" s="95" customFormat="1" ht="13.5">
      <c r="M57" s="96"/>
      <c r="N57" s="96"/>
    </row>
    <row r="58" spans="13:14" s="95" customFormat="1" ht="13.5">
      <c r="M58" s="96"/>
      <c r="N58" s="96"/>
    </row>
    <row r="59" spans="13:14" s="95" customFormat="1" ht="13.5">
      <c r="M59" s="96"/>
      <c r="N59" s="96"/>
    </row>
    <row r="60" spans="13:14" s="95" customFormat="1" ht="13.5">
      <c r="M60" s="96"/>
      <c r="N60" s="96"/>
    </row>
    <row r="61" spans="13:14" s="95" customFormat="1" ht="13.5">
      <c r="M61" s="96"/>
      <c r="N61" s="96"/>
    </row>
    <row r="62" spans="13:14" s="95" customFormat="1" ht="13.5">
      <c r="M62" s="96"/>
      <c r="N62" s="96"/>
    </row>
    <row r="63" spans="13:14" s="95" customFormat="1" ht="13.5">
      <c r="M63" s="96"/>
      <c r="N63" s="96"/>
    </row>
    <row r="64" spans="13:14" s="95" customFormat="1" ht="13.5">
      <c r="M64" s="96"/>
      <c r="N64" s="96"/>
    </row>
    <row r="65" spans="13:14" s="95" customFormat="1" ht="13.5">
      <c r="M65" s="96"/>
      <c r="N65" s="96"/>
    </row>
    <row r="66" spans="13:14" s="95" customFormat="1" ht="13.5">
      <c r="M66" s="96"/>
      <c r="N66" s="96"/>
    </row>
    <row r="67" spans="13:14" s="95" customFormat="1" ht="13.5">
      <c r="M67" s="96"/>
      <c r="N67" s="96"/>
    </row>
    <row r="68" spans="13:14" s="95" customFormat="1" ht="13.5">
      <c r="M68" s="96"/>
      <c r="N68" s="96"/>
    </row>
    <row r="69" spans="13:14" s="95" customFormat="1" ht="13.5">
      <c r="M69" s="96"/>
      <c r="N69" s="96"/>
    </row>
  </sheetData>
  <sheetProtection/>
  <mergeCells count="7">
    <mergeCell ref="O1:Q1"/>
    <mergeCell ref="R1:T1"/>
    <mergeCell ref="A1:A4"/>
    <mergeCell ref="C1:G1"/>
    <mergeCell ref="C3:D3"/>
    <mergeCell ref="C4:D4"/>
    <mergeCell ref="L1:N1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01"/>
  <sheetViews>
    <sheetView zoomScale="80" zoomScaleNormal="80" zoomScalePageLayoutView="0" workbookViewId="0" topLeftCell="A1">
      <pane xSplit="1" ySplit="8" topLeftCell="B9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T4" sqref="T4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7" width="6.77734375" style="93" customWidth="1"/>
    <col min="8" max="8" width="8.4453125" style="93" customWidth="1"/>
    <col min="9" max="11" width="6.77734375" style="93" customWidth="1"/>
    <col min="12" max="12" width="6.77734375" style="94" customWidth="1"/>
    <col min="13" max="13" width="5.99609375" style="94" customWidth="1"/>
    <col min="14" max="16" width="6.77734375" style="93" customWidth="1"/>
    <col min="17" max="17" width="7.4453125" style="93" customWidth="1"/>
    <col min="18" max="18" width="7.3359375" style="93" customWidth="1"/>
    <col min="19" max="20" width="6.77734375" style="93" customWidth="1"/>
    <col min="21" max="21" width="8.5546875" style="93" customWidth="1"/>
    <col min="22" max="22" width="6.77734375" style="93" customWidth="1"/>
    <col min="23" max="23" width="8.99609375" style="93" customWidth="1"/>
    <col min="24" max="42" width="6.77734375" style="93" customWidth="1"/>
    <col min="43" max="16384" width="8.88671875" style="93" customWidth="1"/>
  </cols>
  <sheetData>
    <row r="1" spans="1:22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T1" s="732"/>
      <c r="U1" s="732"/>
      <c r="V1" s="732"/>
    </row>
    <row r="2" spans="1:10" s="105" customFormat="1" ht="23.25" customHeight="1">
      <c r="A2" s="734"/>
      <c r="B2" s="140" t="s">
        <v>367</v>
      </c>
      <c r="C2" s="747" t="s">
        <v>1033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2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T4" s="105" t="s">
        <v>2229</v>
      </c>
    </row>
    <row r="5" spans="1:11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</row>
    <row r="6" spans="1:12" s="105" customFormat="1" ht="23.25" customHeight="1">
      <c r="A6" s="153" t="s">
        <v>5</v>
      </c>
      <c r="B6" s="153"/>
      <c r="C6" s="110"/>
      <c r="D6" s="106"/>
      <c r="E6" s="106"/>
      <c r="F6" s="106"/>
      <c r="G6" s="106"/>
      <c r="H6" s="106"/>
      <c r="I6" s="106"/>
      <c r="J6" s="106"/>
      <c r="K6" s="106"/>
      <c r="L6" s="165"/>
    </row>
    <row r="7" spans="3:17" s="105" customFormat="1" ht="17.25" customHeight="1">
      <c r="C7" s="108"/>
      <c r="D7" s="107"/>
      <c r="E7" s="107"/>
      <c r="F7" s="107"/>
      <c r="G7" s="106" t="s">
        <v>1548</v>
      </c>
      <c r="H7" s="106"/>
      <c r="I7" s="106"/>
      <c r="J7" s="106"/>
      <c r="K7" s="107"/>
      <c r="Q7" s="105" t="s">
        <v>1547</v>
      </c>
    </row>
    <row r="8" spans="1:24" ht="19.5" customHeight="1">
      <c r="A8" s="103" t="s">
        <v>348</v>
      </c>
      <c r="B8" s="103" t="s">
        <v>1550</v>
      </c>
      <c r="C8" s="103" t="s">
        <v>332</v>
      </c>
      <c r="D8" s="103" t="s">
        <v>353</v>
      </c>
      <c r="E8" s="104" t="s">
        <v>537</v>
      </c>
      <c r="F8" s="104" t="s">
        <v>362</v>
      </c>
      <c r="G8" s="104" t="s">
        <v>379</v>
      </c>
      <c r="H8" s="104" t="s">
        <v>572</v>
      </c>
      <c r="I8" s="104" t="s">
        <v>430</v>
      </c>
      <c r="J8" s="104" t="s">
        <v>547</v>
      </c>
      <c r="K8" s="104" t="s">
        <v>567</v>
      </c>
      <c r="L8" s="104" t="s">
        <v>524</v>
      </c>
      <c r="M8" s="104" t="s">
        <v>520</v>
      </c>
      <c r="N8" s="295" t="s">
        <v>516</v>
      </c>
      <c r="O8" s="294" t="s">
        <v>524</v>
      </c>
      <c r="P8" s="103" t="s">
        <v>516</v>
      </c>
      <c r="Q8" s="103" t="s">
        <v>520</v>
      </c>
      <c r="R8" s="103" t="s">
        <v>567</v>
      </c>
      <c r="S8" s="103" t="s">
        <v>547</v>
      </c>
      <c r="T8" s="103" t="s">
        <v>430</v>
      </c>
      <c r="U8" s="103" t="s">
        <v>572</v>
      </c>
      <c r="V8" s="380" t="s">
        <v>379</v>
      </c>
      <c r="W8" s="103" t="s">
        <v>362</v>
      </c>
      <c r="X8" s="103" t="s">
        <v>537</v>
      </c>
    </row>
    <row r="9" spans="1:24" s="95" customFormat="1" ht="16.5" customHeight="1">
      <c r="A9" s="101" t="s">
        <v>1394</v>
      </c>
      <c r="B9" s="101" t="s">
        <v>1551</v>
      </c>
      <c r="C9" s="101" t="s">
        <v>537</v>
      </c>
      <c r="D9" s="101" t="s">
        <v>568</v>
      </c>
      <c r="E9" s="297"/>
      <c r="F9" s="297"/>
      <c r="G9" s="297"/>
      <c r="H9" s="297"/>
      <c r="I9" s="297"/>
      <c r="J9" s="297"/>
      <c r="K9" s="297"/>
      <c r="L9" s="297"/>
      <c r="M9" s="297"/>
      <c r="N9" s="379"/>
      <c r="O9" s="378"/>
      <c r="P9" s="297"/>
      <c r="Q9" s="377" t="s">
        <v>944</v>
      </c>
      <c r="R9" s="376"/>
      <c r="S9" s="231">
        <v>0.2659722222222222</v>
      </c>
      <c r="T9" s="231">
        <v>0.2777777777777778</v>
      </c>
      <c r="U9" s="231">
        <v>0.2826388888888889</v>
      </c>
      <c r="V9" s="346">
        <v>0.2875</v>
      </c>
      <c r="W9" s="231">
        <v>0.29305555555555557</v>
      </c>
      <c r="X9" s="299" t="s">
        <v>1535</v>
      </c>
    </row>
    <row r="10" spans="1:24" s="95" customFormat="1" ht="21">
      <c r="A10" s="101" t="s">
        <v>1394</v>
      </c>
      <c r="B10" s="101" t="s">
        <v>1554</v>
      </c>
      <c r="C10" s="101" t="s">
        <v>537</v>
      </c>
      <c r="D10" s="101" t="s">
        <v>524</v>
      </c>
      <c r="E10" s="101"/>
      <c r="F10" s="101"/>
      <c r="G10" s="101"/>
      <c r="H10" s="101"/>
      <c r="I10" s="101"/>
      <c r="J10" s="101"/>
      <c r="K10" s="101"/>
      <c r="L10" s="98"/>
      <c r="M10" s="101"/>
      <c r="N10" s="192"/>
      <c r="O10" s="292"/>
      <c r="P10" s="101"/>
      <c r="Q10" s="98">
        <v>0.28125</v>
      </c>
      <c r="R10" s="371" t="s">
        <v>1287</v>
      </c>
      <c r="S10" s="98">
        <v>0.29930555555555555</v>
      </c>
      <c r="T10" s="98">
        <v>0.3111111111111111</v>
      </c>
      <c r="U10" s="98">
        <v>0.3159722222222222</v>
      </c>
      <c r="V10" s="341">
        <v>0.32083333333333336</v>
      </c>
      <c r="W10" s="98">
        <v>0.3263888888888889</v>
      </c>
      <c r="X10" s="134" t="s">
        <v>1534</v>
      </c>
    </row>
    <row r="11" spans="1:24" s="95" customFormat="1" ht="16.5" customHeight="1">
      <c r="A11" s="101" t="s">
        <v>1513</v>
      </c>
      <c r="B11" s="101" t="s">
        <v>1557</v>
      </c>
      <c r="C11" s="101" t="s">
        <v>537</v>
      </c>
      <c r="D11" s="101" t="s">
        <v>516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92"/>
      <c r="O11" s="292"/>
      <c r="P11" s="98">
        <v>0.3020833333333333</v>
      </c>
      <c r="Q11" s="98">
        <v>0.3104166666666667</v>
      </c>
      <c r="R11" s="174" t="s">
        <v>1534</v>
      </c>
      <c r="S11" s="98">
        <v>0.33125</v>
      </c>
      <c r="T11" s="98">
        <v>0.3430555555555555</v>
      </c>
      <c r="U11" s="98">
        <v>0.34791666666666665</v>
      </c>
      <c r="V11" s="341">
        <v>0.3527777777777778</v>
      </c>
      <c r="W11" s="98">
        <v>0.35833333333333334</v>
      </c>
      <c r="X11" s="134" t="s">
        <v>1534</v>
      </c>
    </row>
    <row r="12" spans="1:24" s="95" customFormat="1" ht="16.5" customHeight="1">
      <c r="A12" s="101" t="s">
        <v>1510</v>
      </c>
      <c r="B12" s="101" t="s">
        <v>1561</v>
      </c>
      <c r="C12" s="101" t="s">
        <v>537</v>
      </c>
      <c r="D12" s="101" t="s">
        <v>520</v>
      </c>
      <c r="E12" s="131">
        <v>0.2736111111111111</v>
      </c>
      <c r="F12" s="98">
        <v>0.28194444444444444</v>
      </c>
      <c r="G12" s="98">
        <v>0.2875</v>
      </c>
      <c r="H12" s="98">
        <v>0.2923611111111111</v>
      </c>
      <c r="I12" s="98">
        <v>0.2972222222222222</v>
      </c>
      <c r="J12" s="98">
        <v>0.3090277777777778</v>
      </c>
      <c r="K12" s="174" t="s">
        <v>1534</v>
      </c>
      <c r="L12" s="101"/>
      <c r="M12" s="101"/>
      <c r="N12" s="375"/>
      <c r="O12" s="292"/>
      <c r="P12" s="174"/>
      <c r="Q12" s="98">
        <v>0.3368055555555556</v>
      </c>
      <c r="R12" s="174" t="s">
        <v>1534</v>
      </c>
      <c r="S12" s="98">
        <v>0.3576388888888889</v>
      </c>
      <c r="T12" s="98">
        <v>0.36944444444444446</v>
      </c>
      <c r="U12" s="98">
        <v>0.3743055555555555</v>
      </c>
      <c r="V12" s="341">
        <v>0.37916666666666665</v>
      </c>
      <c r="W12" s="98">
        <v>0.3847222222222222</v>
      </c>
      <c r="X12" s="134" t="s">
        <v>1534</v>
      </c>
    </row>
    <row r="13" spans="1:24" s="95" customFormat="1" ht="21">
      <c r="A13" s="101" t="s">
        <v>1394</v>
      </c>
      <c r="B13" s="101" t="s">
        <v>1555</v>
      </c>
      <c r="C13" s="101" t="s">
        <v>537</v>
      </c>
      <c r="D13" s="101" t="s">
        <v>520</v>
      </c>
      <c r="E13" s="231">
        <v>0.3069444444444444</v>
      </c>
      <c r="F13" s="231">
        <v>0.31527777777777777</v>
      </c>
      <c r="G13" s="231">
        <v>0.32083333333333336</v>
      </c>
      <c r="H13" s="231">
        <v>0.32569444444444445</v>
      </c>
      <c r="I13" s="231">
        <v>0.33055555555555555</v>
      </c>
      <c r="J13" s="231">
        <v>0.3423611111111111</v>
      </c>
      <c r="K13" s="231" t="s">
        <v>1535</v>
      </c>
      <c r="L13" s="328"/>
      <c r="M13" s="232" t="s">
        <v>317</v>
      </c>
      <c r="N13" s="374"/>
      <c r="O13" s="373"/>
      <c r="P13" s="372"/>
      <c r="Q13" s="231">
        <v>0.37847222222222227</v>
      </c>
      <c r="R13" s="372" t="s">
        <v>1288</v>
      </c>
      <c r="S13" s="231">
        <v>0.3993055555555556</v>
      </c>
      <c r="T13" s="231">
        <v>0.41111111111111115</v>
      </c>
      <c r="U13" s="231">
        <v>0.4159722222222222</v>
      </c>
      <c r="V13" s="346">
        <v>0.42083333333333334</v>
      </c>
      <c r="W13" s="231">
        <v>0.4263888888888889</v>
      </c>
      <c r="X13" s="299" t="s">
        <v>1535</v>
      </c>
    </row>
    <row r="14" spans="1:24" s="95" customFormat="1" ht="21">
      <c r="A14" s="101" t="s">
        <v>1394</v>
      </c>
      <c r="B14" s="101" t="s">
        <v>1554</v>
      </c>
      <c r="C14" s="101" t="s">
        <v>537</v>
      </c>
      <c r="D14" s="101" t="s">
        <v>520</v>
      </c>
      <c r="E14" s="98">
        <v>0.34027777777777773</v>
      </c>
      <c r="F14" s="98">
        <v>0.34861111111111115</v>
      </c>
      <c r="G14" s="98">
        <v>0.3541666666666667</v>
      </c>
      <c r="H14" s="98">
        <v>0.3590277777777778</v>
      </c>
      <c r="I14" s="98">
        <v>0.3638888888888889</v>
      </c>
      <c r="J14" s="98">
        <v>0.3756944444444445</v>
      </c>
      <c r="K14" s="174" t="s">
        <v>1534</v>
      </c>
      <c r="L14" s="101"/>
      <c r="M14" s="134" t="s">
        <v>315</v>
      </c>
      <c r="N14" s="192"/>
      <c r="O14" s="292"/>
      <c r="P14" s="101"/>
      <c r="Q14" s="98">
        <v>0.41180555555555554</v>
      </c>
      <c r="R14" s="371" t="s">
        <v>1287</v>
      </c>
      <c r="S14" s="98">
        <v>0.43263888888888885</v>
      </c>
      <c r="T14" s="98">
        <v>0.4444444444444444</v>
      </c>
      <c r="U14" s="98">
        <v>0.44930555555555557</v>
      </c>
      <c r="V14" s="341">
        <v>0.45416666666666666</v>
      </c>
      <c r="W14" s="98">
        <v>0.4597222222222222</v>
      </c>
      <c r="X14" s="134" t="s">
        <v>1534</v>
      </c>
    </row>
    <row r="15" spans="1:25" s="96" customFormat="1" ht="16.5" customHeight="1">
      <c r="A15" s="101" t="s">
        <v>1513</v>
      </c>
      <c r="B15" s="101" t="s">
        <v>1557</v>
      </c>
      <c r="C15" s="101" t="s">
        <v>537</v>
      </c>
      <c r="D15" s="101" t="s">
        <v>516</v>
      </c>
      <c r="E15" s="98">
        <v>0.37222222222222223</v>
      </c>
      <c r="F15" s="98">
        <v>0.38055555555555554</v>
      </c>
      <c r="G15" s="98">
        <v>0.3861111111111111</v>
      </c>
      <c r="H15" s="98">
        <v>0.3909722222222222</v>
      </c>
      <c r="I15" s="98">
        <v>0.3958333333333333</v>
      </c>
      <c r="J15" s="98">
        <v>0.4076388888888889</v>
      </c>
      <c r="K15" s="174" t="s">
        <v>1534</v>
      </c>
      <c r="L15" s="101"/>
      <c r="M15" s="134" t="s">
        <v>1534</v>
      </c>
      <c r="N15" s="343" t="s">
        <v>315</v>
      </c>
      <c r="O15" s="342"/>
      <c r="P15" s="98">
        <v>0.44166666666666665</v>
      </c>
      <c r="Q15" s="98">
        <v>0.4451388888888889</v>
      </c>
      <c r="R15" s="174" t="s">
        <v>1534</v>
      </c>
      <c r="S15" s="98">
        <v>0.46597222222222223</v>
      </c>
      <c r="T15" s="98">
        <v>0.4777777777777778</v>
      </c>
      <c r="U15" s="98">
        <v>0.4826388888888889</v>
      </c>
      <c r="V15" s="341">
        <v>0.4875</v>
      </c>
      <c r="W15" s="98">
        <v>0.4930555555555556</v>
      </c>
      <c r="X15" s="134" t="s">
        <v>1534</v>
      </c>
      <c r="Y15" s="320"/>
    </row>
    <row r="16" spans="1:25" s="96" customFormat="1" ht="16.5" customHeight="1">
      <c r="A16" s="101" t="s">
        <v>1510</v>
      </c>
      <c r="B16" s="101" t="s">
        <v>1561</v>
      </c>
      <c r="C16" s="101" t="s">
        <v>537</v>
      </c>
      <c r="D16" s="101" t="s">
        <v>520</v>
      </c>
      <c r="E16" s="364">
        <v>0.3986111111111111</v>
      </c>
      <c r="F16" s="360">
        <v>0.4069444444444445</v>
      </c>
      <c r="G16" s="360">
        <v>0.4125</v>
      </c>
      <c r="H16" s="360">
        <v>0.4173611111111111</v>
      </c>
      <c r="I16" s="360">
        <v>0.4222222222222222</v>
      </c>
      <c r="J16" s="360">
        <v>0.43402777777777773</v>
      </c>
      <c r="K16" s="361" t="s">
        <v>1534</v>
      </c>
      <c r="L16" s="363"/>
      <c r="M16" s="359" t="s">
        <v>315</v>
      </c>
      <c r="N16" s="171"/>
      <c r="O16" s="362"/>
      <c r="P16" s="361"/>
      <c r="Q16" s="360">
        <v>0.46875</v>
      </c>
      <c r="R16" s="361" t="s">
        <v>1534</v>
      </c>
      <c r="S16" s="360">
        <v>0.4895833333333333</v>
      </c>
      <c r="T16" s="360">
        <v>0.5013888888888889</v>
      </c>
      <c r="U16" s="360">
        <v>0.50625</v>
      </c>
      <c r="V16" s="370">
        <v>0.5111111111111112</v>
      </c>
      <c r="W16" s="360">
        <v>0.5166666666666667</v>
      </c>
      <c r="X16" s="359" t="s">
        <v>1534</v>
      </c>
      <c r="Y16" s="320"/>
    </row>
    <row r="17" spans="1:25" s="96" customFormat="1" ht="20.25" customHeight="1">
      <c r="A17" s="101" t="s">
        <v>1394</v>
      </c>
      <c r="B17" s="101" t="s">
        <v>1555</v>
      </c>
      <c r="C17" s="101" t="s">
        <v>537</v>
      </c>
      <c r="D17" s="192" t="s">
        <v>520</v>
      </c>
      <c r="E17" s="316">
        <v>0.44166666666666665</v>
      </c>
      <c r="F17" s="312">
        <v>0.45</v>
      </c>
      <c r="G17" s="312">
        <v>0.45555555555555555</v>
      </c>
      <c r="H17" s="312">
        <v>0.4604166666666667</v>
      </c>
      <c r="I17" s="312">
        <v>0.46527777777777773</v>
      </c>
      <c r="J17" s="312">
        <v>0.4770833333333333</v>
      </c>
      <c r="K17" s="312" t="s">
        <v>1535</v>
      </c>
      <c r="L17" s="328" t="s">
        <v>1288</v>
      </c>
      <c r="M17" s="314" t="s">
        <v>317</v>
      </c>
      <c r="N17" s="327"/>
      <c r="O17" s="357"/>
      <c r="P17" s="369"/>
      <c r="Q17" s="312">
        <v>0.5069444444444444</v>
      </c>
      <c r="R17" s="326" t="s">
        <v>1535</v>
      </c>
      <c r="S17" s="312" t="s">
        <v>1535</v>
      </c>
      <c r="T17" s="312" t="s">
        <v>1089</v>
      </c>
      <c r="U17" s="312" t="s">
        <v>1089</v>
      </c>
      <c r="V17" s="312" t="s">
        <v>1089</v>
      </c>
      <c r="W17" s="312" t="s">
        <v>1089</v>
      </c>
      <c r="X17" s="311" t="s">
        <v>1089</v>
      </c>
      <c r="Y17" s="320"/>
    </row>
    <row r="18" spans="1:25" s="96" customFormat="1" ht="33" customHeight="1">
      <c r="A18" s="101" t="s">
        <v>1494</v>
      </c>
      <c r="B18" s="101" t="s">
        <v>1597</v>
      </c>
      <c r="C18" s="101" t="s">
        <v>547</v>
      </c>
      <c r="D18" s="192" t="s">
        <v>301</v>
      </c>
      <c r="E18" s="310" t="s">
        <v>1089</v>
      </c>
      <c r="F18" s="309" t="s">
        <v>1089</v>
      </c>
      <c r="G18" s="309" t="s">
        <v>1089</v>
      </c>
      <c r="H18" s="309" t="s">
        <v>1089</v>
      </c>
      <c r="I18" s="309" t="s">
        <v>1089</v>
      </c>
      <c r="J18" s="309" t="s">
        <v>1089</v>
      </c>
      <c r="K18" s="309" t="s">
        <v>1089</v>
      </c>
      <c r="L18" s="309" t="s">
        <v>1089</v>
      </c>
      <c r="M18" s="309" t="s">
        <v>1089</v>
      </c>
      <c r="N18" s="324" t="s">
        <v>1089</v>
      </c>
      <c r="O18" s="354" t="s">
        <v>1089</v>
      </c>
      <c r="P18" s="368" t="s">
        <v>1090</v>
      </c>
      <c r="Q18" s="368" t="s">
        <v>1090</v>
      </c>
      <c r="R18" s="368" t="s">
        <v>1090</v>
      </c>
      <c r="S18" s="309">
        <v>0.5243055555555556</v>
      </c>
      <c r="T18" s="309">
        <v>0.5361111111111111</v>
      </c>
      <c r="U18" s="309" t="s">
        <v>959</v>
      </c>
      <c r="V18" s="353">
        <v>0.5458333333333333</v>
      </c>
      <c r="W18" s="309">
        <v>0.5513888888888888</v>
      </c>
      <c r="X18" s="308" t="s">
        <v>304</v>
      </c>
      <c r="Y18" s="320"/>
    </row>
    <row r="19" spans="1:25" s="96" customFormat="1" ht="16.5" customHeight="1">
      <c r="A19" s="101" t="s">
        <v>1394</v>
      </c>
      <c r="B19" s="101" t="s">
        <v>1554</v>
      </c>
      <c r="C19" s="101" t="s">
        <v>537</v>
      </c>
      <c r="D19" s="101" t="s">
        <v>520</v>
      </c>
      <c r="E19" s="306">
        <v>0.47361111111111115</v>
      </c>
      <c r="F19" s="306">
        <v>0.48194444444444445</v>
      </c>
      <c r="G19" s="306">
        <v>0.4875</v>
      </c>
      <c r="H19" s="306">
        <v>0.4923611111111111</v>
      </c>
      <c r="I19" s="306">
        <v>0.49722222222222223</v>
      </c>
      <c r="J19" s="306">
        <v>0.5090277777777777</v>
      </c>
      <c r="K19" s="349" t="s">
        <v>1534</v>
      </c>
      <c r="L19" s="307"/>
      <c r="M19" s="305" t="s">
        <v>315</v>
      </c>
      <c r="N19" s="367"/>
      <c r="O19" s="366"/>
      <c r="P19" s="307"/>
      <c r="Q19" s="306">
        <v>0.5381944444444444</v>
      </c>
      <c r="R19" s="349" t="s">
        <v>1534</v>
      </c>
      <c r="S19" s="306">
        <v>0.5590277777777778</v>
      </c>
      <c r="T19" s="306">
        <v>0.5708333333333333</v>
      </c>
      <c r="U19" s="306">
        <v>0.5756944444444444</v>
      </c>
      <c r="V19" s="348">
        <v>0.5805555555555556</v>
      </c>
      <c r="W19" s="306">
        <v>0.5861111111111111</v>
      </c>
      <c r="X19" s="305" t="s">
        <v>1534</v>
      </c>
      <c r="Y19" s="320"/>
    </row>
    <row r="20" spans="1:25" s="96" customFormat="1" ht="16.5" customHeight="1">
      <c r="A20" s="101" t="s">
        <v>1513</v>
      </c>
      <c r="B20" s="101" t="s">
        <v>1557</v>
      </c>
      <c r="C20" s="101" t="s">
        <v>537</v>
      </c>
      <c r="D20" s="101" t="s">
        <v>516</v>
      </c>
      <c r="E20" s="98">
        <v>0.5069444444444444</v>
      </c>
      <c r="F20" s="98">
        <v>0.5152777777777778</v>
      </c>
      <c r="G20" s="98">
        <v>0.5208333333333334</v>
      </c>
      <c r="H20" s="98">
        <v>0.5256944444444445</v>
      </c>
      <c r="I20" s="98">
        <v>0.5305555555555556</v>
      </c>
      <c r="J20" s="98">
        <v>0.5423611111111112</v>
      </c>
      <c r="K20" s="174" t="s">
        <v>1534</v>
      </c>
      <c r="L20" s="101"/>
      <c r="M20" s="134" t="s">
        <v>1534</v>
      </c>
      <c r="N20" s="343" t="s">
        <v>315</v>
      </c>
      <c r="O20" s="342"/>
      <c r="P20" s="212">
        <v>0.5680555555555555</v>
      </c>
      <c r="Q20" s="98">
        <v>0.5715277777777777</v>
      </c>
      <c r="R20" s="174" t="s">
        <v>1534</v>
      </c>
      <c r="S20" s="131">
        <v>0.5923611111111111</v>
      </c>
      <c r="T20" s="131">
        <v>0.6041666666666666</v>
      </c>
      <c r="U20" s="131">
        <v>0.6090277777777778</v>
      </c>
      <c r="V20" s="365">
        <v>0.6138888888888888</v>
      </c>
      <c r="W20" s="131">
        <v>0.6194444444444445</v>
      </c>
      <c r="X20" s="134" t="s">
        <v>1534</v>
      </c>
      <c r="Y20" s="320"/>
    </row>
    <row r="21" spans="1:25" s="96" customFormat="1" ht="16.5" customHeight="1">
      <c r="A21" s="101" t="s">
        <v>1510</v>
      </c>
      <c r="B21" s="101" t="s">
        <v>1561</v>
      </c>
      <c r="C21" s="101" t="s">
        <v>537</v>
      </c>
      <c r="D21" s="101" t="s">
        <v>520</v>
      </c>
      <c r="E21" s="364">
        <v>0.5319444444444444</v>
      </c>
      <c r="F21" s="360">
        <v>0.5402777777777777</v>
      </c>
      <c r="G21" s="360">
        <v>0.5458333333333333</v>
      </c>
      <c r="H21" s="360">
        <v>0.5506944444444445</v>
      </c>
      <c r="I21" s="360">
        <v>0.5555555555555556</v>
      </c>
      <c r="J21" s="360">
        <v>0.5673611111111111</v>
      </c>
      <c r="K21" s="361" t="s">
        <v>1534</v>
      </c>
      <c r="L21" s="363"/>
      <c r="M21" s="359" t="s">
        <v>315</v>
      </c>
      <c r="N21" s="171"/>
      <c r="O21" s="362"/>
      <c r="P21" s="361"/>
      <c r="Q21" s="360">
        <v>0.5951388888888889</v>
      </c>
      <c r="R21" s="361" t="s">
        <v>1534</v>
      </c>
      <c r="S21" s="360">
        <v>0.6159722222222223</v>
      </c>
      <c r="T21" s="347">
        <v>0.6277777777777778</v>
      </c>
      <c r="U21" s="347">
        <v>0.6326388888888889</v>
      </c>
      <c r="V21" s="347">
        <v>0.6375</v>
      </c>
      <c r="W21" s="360">
        <v>0.6430555555555556</v>
      </c>
      <c r="X21" s="359" t="s">
        <v>1534</v>
      </c>
      <c r="Y21" s="320"/>
    </row>
    <row r="22" spans="1:24" s="95" customFormat="1" ht="32.25" customHeight="1">
      <c r="A22" s="101" t="s">
        <v>1494</v>
      </c>
      <c r="B22" s="101" t="s">
        <v>1597</v>
      </c>
      <c r="C22" s="101" t="s">
        <v>301</v>
      </c>
      <c r="D22" s="192" t="s">
        <v>524</v>
      </c>
      <c r="E22" s="316" t="s">
        <v>1292</v>
      </c>
      <c r="F22" s="312">
        <v>0.5736111111111112</v>
      </c>
      <c r="G22" s="312">
        <v>0.5791666666666667</v>
      </c>
      <c r="H22" s="312" t="s">
        <v>955</v>
      </c>
      <c r="I22" s="312">
        <v>0.5888888888888889</v>
      </c>
      <c r="J22" s="312">
        <v>0.6006944444444444</v>
      </c>
      <c r="K22" s="312"/>
      <c r="L22" s="314" t="s">
        <v>317</v>
      </c>
      <c r="M22" s="314"/>
      <c r="N22" s="358"/>
      <c r="O22" s="357" t="s">
        <v>458</v>
      </c>
      <c r="P22" s="314"/>
      <c r="Q22" s="314"/>
      <c r="R22" s="326"/>
      <c r="S22" s="312" t="s">
        <v>1535</v>
      </c>
      <c r="T22" s="312" t="s">
        <v>1089</v>
      </c>
      <c r="U22" s="312" t="s">
        <v>1089</v>
      </c>
      <c r="V22" s="356" t="s">
        <v>1089</v>
      </c>
      <c r="W22" s="312" t="s">
        <v>1089</v>
      </c>
      <c r="X22" s="311" t="s">
        <v>1089</v>
      </c>
    </row>
    <row r="23" spans="1:24" s="95" customFormat="1" ht="32.25" customHeight="1">
      <c r="A23" s="101" t="s">
        <v>1394</v>
      </c>
      <c r="B23" s="101" t="s">
        <v>1566</v>
      </c>
      <c r="C23" s="101" t="s">
        <v>547</v>
      </c>
      <c r="D23" s="192" t="s">
        <v>537</v>
      </c>
      <c r="E23" s="310" t="s">
        <v>1089</v>
      </c>
      <c r="F23" s="309" t="s">
        <v>1089</v>
      </c>
      <c r="G23" s="309" t="s">
        <v>1089</v>
      </c>
      <c r="H23" s="309" t="s">
        <v>1089</v>
      </c>
      <c r="I23" s="309" t="s">
        <v>1089</v>
      </c>
      <c r="J23" s="309" t="s">
        <v>1089</v>
      </c>
      <c r="K23" s="309" t="s">
        <v>1089</v>
      </c>
      <c r="L23" s="309" t="s">
        <v>1089</v>
      </c>
      <c r="M23" s="309" t="s">
        <v>1089</v>
      </c>
      <c r="N23" s="355" t="s">
        <v>1089</v>
      </c>
      <c r="O23" s="354" t="s">
        <v>1089</v>
      </c>
      <c r="P23" s="323" t="s">
        <v>1089</v>
      </c>
      <c r="Q23" s="323" t="s">
        <v>1089</v>
      </c>
      <c r="R23" s="322" t="s">
        <v>1089</v>
      </c>
      <c r="S23" s="309">
        <v>0.6493055555555556</v>
      </c>
      <c r="T23" s="309">
        <v>0.6611111111111111</v>
      </c>
      <c r="U23" s="309">
        <v>0.6659722222222222</v>
      </c>
      <c r="V23" s="353">
        <v>0.6708333333333334</v>
      </c>
      <c r="W23" s="309">
        <v>0.6763888888888889</v>
      </c>
      <c r="X23" s="308" t="s">
        <v>1535</v>
      </c>
    </row>
    <row r="24" spans="1:24" s="95" customFormat="1" ht="21">
      <c r="A24" s="101" t="s">
        <v>1394</v>
      </c>
      <c r="B24" s="101" t="s">
        <v>1564</v>
      </c>
      <c r="C24" s="101" t="s">
        <v>537</v>
      </c>
      <c r="D24" s="101" t="s">
        <v>520</v>
      </c>
      <c r="E24" s="306">
        <v>0.6069444444444444</v>
      </c>
      <c r="F24" s="306">
        <v>0.6152777777777778</v>
      </c>
      <c r="G24" s="306">
        <v>0.6208333333333333</v>
      </c>
      <c r="H24" s="306">
        <v>0.6256944444444444</v>
      </c>
      <c r="I24" s="306">
        <v>0.6305555555555555</v>
      </c>
      <c r="J24" s="306">
        <v>0.642361111111111</v>
      </c>
      <c r="K24" s="349" t="s">
        <v>1534</v>
      </c>
      <c r="L24" s="350" t="s">
        <v>1287</v>
      </c>
      <c r="M24" s="305" t="s">
        <v>315</v>
      </c>
      <c r="N24" s="352"/>
      <c r="O24" s="351"/>
      <c r="P24" s="350"/>
      <c r="Q24" s="306">
        <v>0.6708333333333334</v>
      </c>
      <c r="R24" s="349" t="s">
        <v>1534</v>
      </c>
      <c r="S24" s="306">
        <v>0.6916666666666668</v>
      </c>
      <c r="T24" s="306">
        <v>0.7034722222222222</v>
      </c>
      <c r="U24" s="306">
        <v>0.7083333333333334</v>
      </c>
      <c r="V24" s="348">
        <v>0.7131944444444445</v>
      </c>
      <c r="W24" s="306">
        <v>0.71875</v>
      </c>
      <c r="X24" s="305" t="s">
        <v>1534</v>
      </c>
    </row>
    <row r="25" spans="1:24" s="95" customFormat="1" ht="16.5" customHeight="1">
      <c r="A25" s="101" t="s">
        <v>1513</v>
      </c>
      <c r="B25" s="101" t="s">
        <v>1565</v>
      </c>
      <c r="C25" s="101" t="s">
        <v>537</v>
      </c>
      <c r="D25" s="101" t="s">
        <v>516</v>
      </c>
      <c r="E25" s="98">
        <v>0.6402777777777778</v>
      </c>
      <c r="F25" s="98">
        <v>0.6486111111111111</v>
      </c>
      <c r="G25" s="98">
        <v>0.6541666666666667</v>
      </c>
      <c r="H25" s="98">
        <v>0.6590277777777778</v>
      </c>
      <c r="I25" s="131">
        <v>0.6638888888888889</v>
      </c>
      <c r="J25" s="98">
        <v>0.6756944444444444</v>
      </c>
      <c r="K25" s="174" t="s">
        <v>1534</v>
      </c>
      <c r="L25" s="101"/>
      <c r="M25" s="134" t="s">
        <v>1534</v>
      </c>
      <c r="N25" s="343" t="s">
        <v>315</v>
      </c>
      <c r="O25" s="342"/>
      <c r="P25" s="98">
        <v>0.7090277777777777</v>
      </c>
      <c r="Q25" s="98">
        <v>0.7118055555555555</v>
      </c>
      <c r="R25" s="174" t="s">
        <v>1534</v>
      </c>
      <c r="S25" s="347">
        <v>0.7326388888888888</v>
      </c>
      <c r="T25" s="347">
        <v>0.7444444444444445</v>
      </c>
      <c r="U25" s="347">
        <v>0.7493055555555556</v>
      </c>
      <c r="V25" s="347">
        <v>0.7541666666666668</v>
      </c>
      <c r="W25" s="98">
        <v>0.7597222222222223</v>
      </c>
      <c r="X25" s="134" t="s">
        <v>1534</v>
      </c>
    </row>
    <row r="26" spans="1:24" s="95" customFormat="1" ht="16.5" customHeight="1">
      <c r="A26" s="101" t="s">
        <v>1510</v>
      </c>
      <c r="B26" s="101" t="s">
        <v>1561</v>
      </c>
      <c r="C26" s="101" t="s">
        <v>537</v>
      </c>
      <c r="D26" s="101" t="s">
        <v>520</v>
      </c>
      <c r="E26" s="131">
        <v>0.6638888888888889</v>
      </c>
      <c r="F26" s="98">
        <v>0.6722222222222222</v>
      </c>
      <c r="G26" s="98">
        <v>0.6777777777777777</v>
      </c>
      <c r="H26" s="98">
        <v>0.6826388888888889</v>
      </c>
      <c r="I26" s="98">
        <v>0.6875</v>
      </c>
      <c r="J26" s="98">
        <v>0.6993055555555556</v>
      </c>
      <c r="K26" s="174" t="s">
        <v>1534</v>
      </c>
      <c r="L26" s="101"/>
      <c r="M26" s="134" t="s">
        <v>315</v>
      </c>
      <c r="N26" s="192"/>
      <c r="O26" s="292"/>
      <c r="P26" s="101"/>
      <c r="Q26" s="98">
        <v>0.7368055555555556</v>
      </c>
      <c r="R26" s="174" t="s">
        <v>1534</v>
      </c>
      <c r="S26" s="98">
        <v>0.7576388888888889</v>
      </c>
      <c r="T26" s="98">
        <v>0.7694444444444444</v>
      </c>
      <c r="U26" s="98">
        <v>0.7743055555555555</v>
      </c>
      <c r="V26" s="341">
        <v>0.7791666666666667</v>
      </c>
      <c r="W26" s="98">
        <v>0.7847222222222222</v>
      </c>
      <c r="X26" s="134" t="s">
        <v>1534</v>
      </c>
    </row>
    <row r="27" spans="1:24" s="95" customFormat="1" ht="21">
      <c r="A27" s="101" t="s">
        <v>1394</v>
      </c>
      <c r="B27" s="101" t="s">
        <v>1566</v>
      </c>
      <c r="C27" s="101" t="s">
        <v>537</v>
      </c>
      <c r="D27" s="101" t="s">
        <v>520</v>
      </c>
      <c r="E27" s="231">
        <v>0.7055555555555556</v>
      </c>
      <c r="F27" s="231">
        <v>0.7138888888888889</v>
      </c>
      <c r="G27" s="231">
        <v>0.7194444444444444</v>
      </c>
      <c r="H27" s="231">
        <v>0.7243055555555555</v>
      </c>
      <c r="I27" s="231">
        <v>0.7291666666666666</v>
      </c>
      <c r="J27" s="231">
        <v>0.7409722222222223</v>
      </c>
      <c r="K27" s="231" t="s">
        <v>1535</v>
      </c>
      <c r="L27" s="328" t="s">
        <v>1288</v>
      </c>
      <c r="M27" s="232" t="s">
        <v>317</v>
      </c>
      <c r="N27" s="340"/>
      <c r="O27" s="339"/>
      <c r="P27" s="328"/>
      <c r="Q27" s="231">
        <v>0.76875</v>
      </c>
      <c r="R27" s="231" t="s">
        <v>1535</v>
      </c>
      <c r="S27" s="231">
        <v>0.7895833333333333</v>
      </c>
      <c r="T27" s="231">
        <v>0.8013888888888889</v>
      </c>
      <c r="U27" s="231">
        <v>0.80625</v>
      </c>
      <c r="V27" s="346">
        <v>0.811111111111111</v>
      </c>
      <c r="W27" s="231">
        <v>0.8166666666666668</v>
      </c>
      <c r="X27" s="299" t="s">
        <v>1535</v>
      </c>
    </row>
    <row r="28" spans="1:24" s="95" customFormat="1" ht="21">
      <c r="A28" s="101" t="s">
        <v>1394</v>
      </c>
      <c r="B28" s="101" t="s">
        <v>1564</v>
      </c>
      <c r="C28" s="101" t="s">
        <v>537</v>
      </c>
      <c r="D28" s="101" t="s">
        <v>520</v>
      </c>
      <c r="E28" s="98">
        <v>0.7319444444444444</v>
      </c>
      <c r="F28" s="98">
        <v>0.7402777777777777</v>
      </c>
      <c r="G28" s="98">
        <v>0.7458333333333332</v>
      </c>
      <c r="H28" s="98">
        <v>0.7506944444444444</v>
      </c>
      <c r="I28" s="98">
        <v>0.7548611111111111</v>
      </c>
      <c r="J28" s="98">
        <v>0.7673611111111112</v>
      </c>
      <c r="K28" s="174" t="s">
        <v>1534</v>
      </c>
      <c r="L28" s="189" t="s">
        <v>1287</v>
      </c>
      <c r="M28" s="134" t="s">
        <v>315</v>
      </c>
      <c r="N28" s="345"/>
      <c r="O28" s="344"/>
      <c r="P28" s="189"/>
      <c r="Q28" s="98">
        <v>0.8020833333333334</v>
      </c>
      <c r="R28" s="174" t="s">
        <v>1534</v>
      </c>
      <c r="S28" s="98">
        <v>0.8229166666666666</v>
      </c>
      <c r="T28" s="98">
        <v>0.8347222222222223</v>
      </c>
      <c r="U28" s="98">
        <v>0.8395833333333332</v>
      </c>
      <c r="V28" s="341">
        <v>0.8444444444444444</v>
      </c>
      <c r="W28" s="98">
        <v>0.85</v>
      </c>
      <c r="X28" s="134" t="s">
        <v>1534</v>
      </c>
    </row>
    <row r="29" spans="1:24" s="95" customFormat="1" ht="16.5" customHeight="1">
      <c r="A29" s="101" t="s">
        <v>1513</v>
      </c>
      <c r="B29" s="101" t="s">
        <v>1565</v>
      </c>
      <c r="C29" s="101" t="s">
        <v>537</v>
      </c>
      <c r="D29" s="101" t="s">
        <v>516</v>
      </c>
      <c r="E29" s="98">
        <v>0.7736111111111111</v>
      </c>
      <c r="F29" s="98">
        <v>0.7819444444444444</v>
      </c>
      <c r="G29" s="98">
        <v>0.7875</v>
      </c>
      <c r="H29" s="98">
        <v>0.7923611111111111</v>
      </c>
      <c r="I29" s="98">
        <v>0.7972222222222222</v>
      </c>
      <c r="J29" s="98">
        <v>0.8090277777777778</v>
      </c>
      <c r="K29" s="174" t="s">
        <v>1534</v>
      </c>
      <c r="L29" s="101"/>
      <c r="M29" s="134" t="s">
        <v>1534</v>
      </c>
      <c r="N29" s="343" t="s">
        <v>315</v>
      </c>
      <c r="O29" s="342"/>
      <c r="P29" s="98">
        <v>0.8402777777777778</v>
      </c>
      <c r="Q29" s="98">
        <v>0.84375</v>
      </c>
      <c r="R29" s="174" t="s">
        <v>1534</v>
      </c>
      <c r="S29" s="98">
        <v>0.8645833333333334</v>
      </c>
      <c r="T29" s="98">
        <v>0.876388888888889</v>
      </c>
      <c r="U29" s="98">
        <v>0.88125</v>
      </c>
      <c r="V29" s="341">
        <v>0.8861111111111111</v>
      </c>
      <c r="W29" s="98" t="s">
        <v>2150</v>
      </c>
      <c r="X29" s="134"/>
    </row>
    <row r="30" spans="1:24" s="95" customFormat="1" ht="16.5" customHeight="1">
      <c r="A30" s="101" t="s">
        <v>1510</v>
      </c>
      <c r="B30" s="101" t="s">
        <v>1561</v>
      </c>
      <c r="C30" s="101" t="s">
        <v>537</v>
      </c>
      <c r="D30" s="101" t="s">
        <v>520</v>
      </c>
      <c r="E30" s="131">
        <v>0.7986111111111112</v>
      </c>
      <c r="F30" s="98">
        <v>0.8069444444444445</v>
      </c>
      <c r="G30" s="98">
        <v>0.8125</v>
      </c>
      <c r="H30" s="98">
        <v>0.8173611111111111</v>
      </c>
      <c r="I30" s="98">
        <v>0.8222222222222223</v>
      </c>
      <c r="J30" s="98">
        <v>0.8340277777777777</v>
      </c>
      <c r="K30" s="174" t="s">
        <v>1534</v>
      </c>
      <c r="L30" s="101"/>
      <c r="M30" s="134" t="s">
        <v>315</v>
      </c>
      <c r="N30" s="192"/>
      <c r="O30" s="292"/>
      <c r="P30" s="101"/>
      <c r="Q30" s="98">
        <v>0.8701388888888889</v>
      </c>
      <c r="R30" s="174" t="s">
        <v>1534</v>
      </c>
      <c r="S30" s="98">
        <v>0.8909722222222222</v>
      </c>
      <c r="T30" s="98">
        <v>0.9027777777777778</v>
      </c>
      <c r="U30" s="98">
        <v>0.907638888888889</v>
      </c>
      <c r="V30" s="341">
        <v>0.9125</v>
      </c>
      <c r="W30" s="98" t="s">
        <v>2151</v>
      </c>
      <c r="X30" s="132"/>
    </row>
    <row r="31" spans="1:24" s="95" customFormat="1" ht="21">
      <c r="A31" s="101" t="s">
        <v>1394</v>
      </c>
      <c r="B31" s="101" t="s">
        <v>1566</v>
      </c>
      <c r="C31" s="101" t="s">
        <v>537</v>
      </c>
      <c r="D31" s="101" t="s">
        <v>520</v>
      </c>
      <c r="E31" s="231">
        <v>0.8305555555555556</v>
      </c>
      <c r="F31" s="231">
        <v>0.8388888888888889</v>
      </c>
      <c r="G31" s="231">
        <v>0.84375</v>
      </c>
      <c r="H31" s="231">
        <v>0.8486111111111111</v>
      </c>
      <c r="I31" s="231">
        <v>0.8534722222222223</v>
      </c>
      <c r="J31" s="231">
        <v>0.8659722222222223</v>
      </c>
      <c r="K31" s="231" t="s">
        <v>1535</v>
      </c>
      <c r="L31" s="328" t="s">
        <v>1288</v>
      </c>
      <c r="M31" s="232" t="s">
        <v>317</v>
      </c>
      <c r="N31" s="340"/>
      <c r="O31" s="339"/>
      <c r="P31" s="328"/>
      <c r="Q31" s="299"/>
      <c r="R31" s="338"/>
      <c r="S31" s="232"/>
      <c r="T31" s="232"/>
      <c r="U31" s="232"/>
      <c r="V31" s="337"/>
      <c r="W31" s="232"/>
      <c r="X31" s="232"/>
    </row>
    <row r="32" spans="1:24" s="95" customFormat="1" ht="16.5" customHeight="1">
      <c r="A32" s="101" t="s">
        <v>1394</v>
      </c>
      <c r="B32" s="101" t="s">
        <v>1564</v>
      </c>
      <c r="C32" s="101" t="s">
        <v>537</v>
      </c>
      <c r="D32" s="101" t="s">
        <v>520</v>
      </c>
      <c r="E32" s="98">
        <v>0.8652777777777777</v>
      </c>
      <c r="F32" s="98">
        <v>0.873611111111111</v>
      </c>
      <c r="G32" s="98">
        <v>0.8791666666666668</v>
      </c>
      <c r="H32" s="98">
        <v>0.8840277777777777</v>
      </c>
      <c r="I32" s="98">
        <v>0.8888888888888888</v>
      </c>
      <c r="J32" s="98">
        <v>0.9006944444444445</v>
      </c>
      <c r="K32" s="200" t="s">
        <v>558</v>
      </c>
      <c r="L32" s="200"/>
      <c r="M32" s="200"/>
      <c r="N32" s="336"/>
      <c r="O32" s="203"/>
      <c r="P32" s="101"/>
      <c r="Q32" s="101"/>
      <c r="R32" s="174"/>
      <c r="S32" s="101"/>
      <c r="T32" s="101"/>
      <c r="U32" s="101"/>
      <c r="V32" s="192"/>
      <c r="W32" s="101"/>
      <c r="X32" s="132"/>
    </row>
    <row r="33" spans="12:13" s="95" customFormat="1" ht="13.5">
      <c r="L33" s="96"/>
      <c r="M33" s="96"/>
    </row>
    <row r="34" spans="12:20" s="95" customFormat="1" ht="22.5">
      <c r="L34" s="96"/>
      <c r="M34" s="96"/>
      <c r="N34" s="335"/>
      <c r="O34" s="334"/>
      <c r="P34" s="334"/>
      <c r="Q34" s="334"/>
      <c r="R34" s="334"/>
      <c r="S34" s="334"/>
      <c r="T34" s="334"/>
    </row>
    <row r="35" spans="12:13" s="95" customFormat="1" ht="13.5">
      <c r="L35" s="96"/>
      <c r="M35" s="96"/>
    </row>
    <row r="36" spans="12:13" s="95" customFormat="1" ht="13.5">
      <c r="L36" s="96"/>
      <c r="M36" s="96"/>
    </row>
    <row r="37" spans="12:13" s="95" customFormat="1" ht="13.5">
      <c r="L37" s="96"/>
      <c r="M37" s="96"/>
    </row>
    <row r="38" spans="12:13" s="95" customFormat="1" ht="13.5">
      <c r="L38" s="96"/>
      <c r="M38" s="96"/>
    </row>
    <row r="39" spans="12:13" s="95" customFormat="1" ht="13.5">
      <c r="L39" s="96"/>
      <c r="M39" s="96"/>
    </row>
    <row r="40" spans="12:13" s="95" customFormat="1" ht="13.5">
      <c r="L40" s="96"/>
      <c r="M40" s="96"/>
    </row>
    <row r="41" spans="12:13" s="95" customFormat="1" ht="13.5">
      <c r="L41" s="96"/>
      <c r="M41" s="96"/>
    </row>
    <row r="42" spans="12:13" s="95" customFormat="1" ht="13.5">
      <c r="L42" s="96"/>
      <c r="M42" s="96"/>
    </row>
    <row r="43" spans="12:13" s="95" customFormat="1" ht="13.5">
      <c r="L43" s="96"/>
      <c r="M43" s="96"/>
    </row>
    <row r="44" spans="12:13" s="95" customFormat="1" ht="13.5">
      <c r="L44" s="96"/>
      <c r="M44" s="96"/>
    </row>
    <row r="45" spans="12:13" s="95" customFormat="1" ht="13.5">
      <c r="L45" s="96"/>
      <c r="M45" s="96"/>
    </row>
    <row r="46" spans="12:13" s="95" customFormat="1" ht="13.5">
      <c r="L46" s="96"/>
      <c r="M46" s="96"/>
    </row>
    <row r="47" spans="12:13" s="95" customFormat="1" ht="13.5">
      <c r="L47" s="96"/>
      <c r="M47" s="96"/>
    </row>
    <row r="48" spans="12:13" s="95" customFormat="1" ht="13.5">
      <c r="L48" s="96"/>
      <c r="M48" s="96"/>
    </row>
    <row r="49" spans="12:13" s="95" customFormat="1" ht="13.5">
      <c r="L49" s="96"/>
      <c r="M49" s="96"/>
    </row>
    <row r="50" spans="12:13" s="95" customFormat="1" ht="13.5">
      <c r="L50" s="96"/>
      <c r="M50" s="96"/>
    </row>
    <row r="51" spans="12:13" s="95" customFormat="1" ht="13.5">
      <c r="L51" s="96"/>
      <c r="M51" s="96"/>
    </row>
    <row r="52" spans="12:13" s="95" customFormat="1" ht="13.5">
      <c r="L52" s="96"/>
      <c r="M52" s="96"/>
    </row>
    <row r="53" spans="12:13" s="95" customFormat="1" ht="13.5">
      <c r="L53" s="96"/>
      <c r="M53" s="96"/>
    </row>
    <row r="54" spans="12:13" s="95" customFormat="1" ht="13.5">
      <c r="L54" s="96"/>
      <c r="M54" s="96"/>
    </row>
    <row r="55" spans="12:13" s="95" customFormat="1" ht="13.5">
      <c r="L55" s="96"/>
      <c r="M55" s="96"/>
    </row>
    <row r="56" spans="12:13" s="95" customFormat="1" ht="13.5">
      <c r="L56" s="96"/>
      <c r="M56" s="96"/>
    </row>
    <row r="57" spans="12:13" s="95" customFormat="1" ht="13.5">
      <c r="L57" s="96"/>
      <c r="M57" s="96"/>
    </row>
    <row r="58" spans="12:13" s="95" customFormat="1" ht="13.5">
      <c r="L58" s="96"/>
      <c r="M58" s="96"/>
    </row>
    <row r="59" spans="12:13" s="95" customFormat="1" ht="13.5">
      <c r="L59" s="96"/>
      <c r="M59" s="96"/>
    </row>
    <row r="60" spans="12:13" s="95" customFormat="1" ht="13.5">
      <c r="L60" s="96"/>
      <c r="M60" s="96"/>
    </row>
    <row r="61" spans="12:13" s="95" customFormat="1" ht="13.5">
      <c r="L61" s="96"/>
      <c r="M61" s="96"/>
    </row>
    <row r="62" spans="12:13" s="95" customFormat="1" ht="13.5">
      <c r="L62" s="96"/>
      <c r="M62" s="96"/>
    </row>
    <row r="63" spans="12:13" s="95" customFormat="1" ht="13.5">
      <c r="L63" s="96"/>
      <c r="M63" s="96"/>
    </row>
    <row r="64" spans="12:13" s="95" customFormat="1" ht="13.5">
      <c r="L64" s="96"/>
      <c r="M64" s="96"/>
    </row>
    <row r="65" spans="12:13" s="95" customFormat="1" ht="13.5">
      <c r="L65" s="96"/>
      <c r="M65" s="96"/>
    </row>
    <row r="66" spans="12:13" s="95" customFormat="1" ht="13.5">
      <c r="L66" s="96"/>
      <c r="M66" s="96"/>
    </row>
    <row r="67" spans="12:13" s="95" customFormat="1" ht="13.5">
      <c r="L67" s="96"/>
      <c r="M67" s="96"/>
    </row>
    <row r="68" spans="12:13" s="95" customFormat="1" ht="13.5">
      <c r="L68" s="96"/>
      <c r="M68" s="96"/>
    </row>
    <row r="69" spans="12:13" s="95" customFormat="1" ht="13.5">
      <c r="L69" s="96"/>
      <c r="M69" s="96"/>
    </row>
    <row r="70" spans="12:13" s="95" customFormat="1" ht="13.5">
      <c r="L70" s="96"/>
      <c r="M70" s="96"/>
    </row>
    <row r="71" spans="12:13" s="95" customFormat="1" ht="13.5">
      <c r="L71" s="96"/>
      <c r="M71" s="96"/>
    </row>
    <row r="72" spans="12:13" s="95" customFormat="1" ht="13.5">
      <c r="L72" s="96"/>
      <c r="M72" s="96"/>
    </row>
    <row r="73" spans="12:13" s="95" customFormat="1" ht="13.5">
      <c r="L73" s="96"/>
      <c r="M73" s="96"/>
    </row>
    <row r="74" spans="12:13" s="95" customFormat="1" ht="13.5">
      <c r="L74" s="96"/>
      <c r="M74" s="96"/>
    </row>
    <row r="75" spans="12:13" s="95" customFormat="1" ht="13.5">
      <c r="L75" s="96"/>
      <c r="M75" s="96"/>
    </row>
    <row r="76" spans="12:13" s="95" customFormat="1" ht="13.5">
      <c r="L76" s="96"/>
      <c r="M76" s="96"/>
    </row>
    <row r="77" spans="12:13" s="95" customFormat="1" ht="13.5">
      <c r="L77" s="96"/>
      <c r="M77" s="96"/>
    </row>
    <row r="78" spans="12:13" s="95" customFormat="1" ht="13.5">
      <c r="L78" s="96"/>
      <c r="M78" s="96"/>
    </row>
    <row r="79" spans="12:13" s="95" customFormat="1" ht="13.5">
      <c r="L79" s="96"/>
      <c r="M79" s="96"/>
    </row>
    <row r="80" spans="12:13" s="95" customFormat="1" ht="13.5">
      <c r="L80" s="96"/>
      <c r="M80" s="96"/>
    </row>
    <row r="81" spans="12:13" s="95" customFormat="1" ht="13.5">
      <c r="L81" s="96"/>
      <c r="M81" s="96"/>
    </row>
    <row r="82" spans="12:13" s="95" customFormat="1" ht="13.5">
      <c r="L82" s="96"/>
      <c r="M82" s="96"/>
    </row>
    <row r="83" spans="12:13" s="95" customFormat="1" ht="13.5">
      <c r="L83" s="96"/>
      <c r="M83" s="96"/>
    </row>
    <row r="84" spans="12:13" s="95" customFormat="1" ht="13.5">
      <c r="L84" s="96"/>
      <c r="M84" s="96"/>
    </row>
    <row r="85" spans="12:13" s="95" customFormat="1" ht="13.5">
      <c r="L85" s="96"/>
      <c r="M85" s="96"/>
    </row>
    <row r="86" spans="12:13" s="95" customFormat="1" ht="13.5">
      <c r="L86" s="96"/>
      <c r="M86" s="96"/>
    </row>
    <row r="87" spans="12:13" s="95" customFormat="1" ht="13.5">
      <c r="L87" s="96"/>
      <c r="M87" s="96"/>
    </row>
    <row r="88" spans="12:13" s="95" customFormat="1" ht="13.5">
      <c r="L88" s="96"/>
      <c r="M88" s="96"/>
    </row>
    <row r="89" spans="12:13" s="95" customFormat="1" ht="13.5">
      <c r="L89" s="96"/>
      <c r="M89" s="96"/>
    </row>
    <row r="90" spans="12:13" s="95" customFormat="1" ht="13.5">
      <c r="L90" s="96"/>
      <c r="M90" s="96"/>
    </row>
    <row r="91" spans="12:13" s="95" customFormat="1" ht="13.5">
      <c r="L91" s="96"/>
      <c r="M91" s="96"/>
    </row>
    <row r="92" spans="12:13" s="95" customFormat="1" ht="13.5">
      <c r="L92" s="96"/>
      <c r="M92" s="96"/>
    </row>
    <row r="93" spans="12:13" s="95" customFormat="1" ht="13.5">
      <c r="L93" s="96"/>
      <c r="M93" s="96"/>
    </row>
    <row r="94" spans="12:13" s="95" customFormat="1" ht="13.5">
      <c r="L94" s="96"/>
      <c r="M94" s="96"/>
    </row>
    <row r="95" spans="12:13" s="95" customFormat="1" ht="13.5">
      <c r="L95" s="96"/>
      <c r="M95" s="96"/>
    </row>
    <row r="96" spans="12:13" s="95" customFormat="1" ht="13.5">
      <c r="L96" s="96"/>
      <c r="M96" s="96"/>
    </row>
    <row r="97" spans="12:13" s="95" customFormat="1" ht="13.5">
      <c r="L97" s="96"/>
      <c r="M97" s="96"/>
    </row>
    <row r="98" spans="12:13" s="95" customFormat="1" ht="13.5">
      <c r="L98" s="96"/>
      <c r="M98" s="96"/>
    </row>
    <row r="99" spans="12:13" s="95" customFormat="1" ht="13.5">
      <c r="L99" s="96"/>
      <c r="M99" s="96"/>
    </row>
    <row r="100" spans="12:13" s="95" customFormat="1" ht="13.5">
      <c r="L100" s="96"/>
      <c r="M100" s="96"/>
    </row>
    <row r="101" spans="12:13" s="95" customFormat="1" ht="13.5">
      <c r="L101" s="96"/>
      <c r="M101" s="96"/>
    </row>
  </sheetData>
  <sheetProtection/>
  <mergeCells count="6">
    <mergeCell ref="A1:A4"/>
    <mergeCell ref="T1:V1"/>
    <mergeCell ref="C1:J1"/>
    <mergeCell ref="C2:J2"/>
    <mergeCell ref="C3:J3"/>
    <mergeCell ref="C4:J4"/>
  </mergeCells>
  <printOptions/>
  <pageMargins left="0.15736110508441925" right="0.15736110508441925" top="0.7086111307144165" bottom="0.511805534362793" header="0.511805534362793" footer="0.511805534362793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1" ySplit="8" topLeftCell="B9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O4" sqref="O4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10" width="6.77734375" style="93" customWidth="1"/>
    <col min="11" max="11" width="8.4453125" style="93" customWidth="1"/>
    <col min="12" max="15" width="6.77734375" style="94" customWidth="1"/>
    <col min="16" max="38" width="6.77734375" style="93" customWidth="1"/>
    <col min="39" max="16384" width="8.88671875" style="93" customWidth="1"/>
  </cols>
  <sheetData>
    <row r="1" spans="1:16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N1" s="122"/>
      <c r="O1" s="190"/>
      <c r="P1" s="190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5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O4" s="105" t="s">
        <v>2229</v>
      </c>
    </row>
    <row r="5" spans="1:11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</row>
    <row r="6" spans="1:14" s="105" customFormat="1" ht="23.25" customHeight="1">
      <c r="A6" s="153" t="s">
        <v>941</v>
      </c>
      <c r="B6" s="153"/>
      <c r="C6" s="110"/>
      <c r="D6" s="106"/>
      <c r="E6" s="106"/>
      <c r="F6" s="106"/>
      <c r="G6" s="106"/>
      <c r="H6" s="106"/>
      <c r="I6" s="106"/>
      <c r="J6" s="165"/>
      <c r="K6" s="165"/>
      <c r="L6" s="165"/>
      <c r="M6" s="165"/>
      <c r="N6" s="165"/>
    </row>
    <row r="7" spans="3:11" s="105" customFormat="1" ht="21" customHeight="1">
      <c r="C7" s="108"/>
      <c r="D7" s="107"/>
      <c r="E7" s="106" t="s">
        <v>1548</v>
      </c>
      <c r="F7" s="106"/>
      <c r="G7" s="106"/>
      <c r="H7" s="106"/>
      <c r="I7" s="107"/>
      <c r="K7" s="105" t="s">
        <v>1547</v>
      </c>
    </row>
    <row r="8" spans="1:17" ht="19.5" customHeight="1">
      <c r="A8" s="103" t="s">
        <v>348</v>
      </c>
      <c r="B8" s="103" t="s">
        <v>1550</v>
      </c>
      <c r="C8" s="103" t="s">
        <v>332</v>
      </c>
      <c r="D8" s="103" t="s">
        <v>353</v>
      </c>
      <c r="E8" s="104" t="s">
        <v>301</v>
      </c>
      <c r="F8" s="104" t="s">
        <v>362</v>
      </c>
      <c r="G8" s="104" t="s">
        <v>379</v>
      </c>
      <c r="H8" s="104" t="s">
        <v>572</v>
      </c>
      <c r="I8" s="104" t="s">
        <v>430</v>
      </c>
      <c r="J8" s="104" t="s">
        <v>547</v>
      </c>
      <c r="K8" s="103" t="s">
        <v>557</v>
      </c>
      <c r="L8" s="103" t="s">
        <v>547</v>
      </c>
      <c r="M8" s="103" t="s">
        <v>430</v>
      </c>
      <c r="N8" s="103" t="s">
        <v>572</v>
      </c>
      <c r="O8" s="103" t="s">
        <v>379</v>
      </c>
      <c r="P8" s="103" t="s">
        <v>362</v>
      </c>
      <c r="Q8" s="103" t="s">
        <v>301</v>
      </c>
    </row>
    <row r="9" spans="1:18" s="95" customFormat="1" ht="22.5">
      <c r="A9" s="101" t="s">
        <v>1296</v>
      </c>
      <c r="B9" s="101" t="s">
        <v>1551</v>
      </c>
      <c r="C9" s="101" t="s">
        <v>301</v>
      </c>
      <c r="D9" s="101" t="s">
        <v>548</v>
      </c>
      <c r="E9" s="101"/>
      <c r="F9" s="101"/>
      <c r="G9" s="101"/>
      <c r="H9" s="101"/>
      <c r="I9" s="101"/>
      <c r="J9" s="221" t="s">
        <v>1297</v>
      </c>
      <c r="K9" s="381" t="s">
        <v>950</v>
      </c>
      <c r="L9" s="98">
        <v>0.28125</v>
      </c>
      <c r="M9" s="98">
        <v>0.29305555555555557</v>
      </c>
      <c r="N9" s="98">
        <v>0.29791666666666666</v>
      </c>
      <c r="O9" s="98">
        <v>0.30277777777777776</v>
      </c>
      <c r="P9" s="98">
        <v>0.30833333333333335</v>
      </c>
      <c r="Q9" s="134" t="s">
        <v>1534</v>
      </c>
      <c r="R9" s="102" t="s">
        <v>563</v>
      </c>
    </row>
    <row r="10" spans="1:17" s="95" customFormat="1" ht="16.5" customHeight="1">
      <c r="A10" s="101" t="s">
        <v>1517</v>
      </c>
      <c r="B10" s="101" t="s">
        <v>1564</v>
      </c>
      <c r="C10" s="101" t="s">
        <v>301</v>
      </c>
      <c r="D10" s="101" t="s">
        <v>574</v>
      </c>
      <c r="E10" s="231">
        <v>0.26666666666666666</v>
      </c>
      <c r="F10" s="231">
        <v>0.2736111111111111</v>
      </c>
      <c r="G10" s="231">
        <v>0.2791666666666667</v>
      </c>
      <c r="H10" s="231">
        <v>0.28402777777777777</v>
      </c>
      <c r="I10" s="231">
        <v>0.2888888888888889</v>
      </c>
      <c r="J10" s="231">
        <v>0.30069444444444443</v>
      </c>
      <c r="K10" s="231">
        <v>0.3194444444444445</v>
      </c>
      <c r="L10" s="231">
        <v>0.33888888888888885</v>
      </c>
      <c r="M10" s="231">
        <v>0.3506944444444444</v>
      </c>
      <c r="N10" s="231">
        <v>0.35555555555555557</v>
      </c>
      <c r="O10" s="231">
        <v>0.36041666666666666</v>
      </c>
      <c r="P10" s="231">
        <v>0.3673611111111111</v>
      </c>
      <c r="Q10" s="299" t="s">
        <v>1535</v>
      </c>
    </row>
    <row r="11" spans="1:17" s="95" customFormat="1" ht="16.5" customHeight="1">
      <c r="A11" s="101" t="s">
        <v>1517</v>
      </c>
      <c r="B11" s="101" t="s">
        <v>1566</v>
      </c>
      <c r="C11" s="101" t="s">
        <v>301</v>
      </c>
      <c r="D11" s="101" t="s">
        <v>574</v>
      </c>
      <c r="E11" s="98">
        <v>0.325</v>
      </c>
      <c r="F11" s="98">
        <v>0.33194444444444443</v>
      </c>
      <c r="G11" s="98">
        <v>0.3375</v>
      </c>
      <c r="H11" s="98">
        <v>0.3423611111111111</v>
      </c>
      <c r="I11" s="98">
        <v>0.34722222222222227</v>
      </c>
      <c r="J11" s="98">
        <v>0.3590277777777778</v>
      </c>
      <c r="K11" s="98">
        <v>0.39375</v>
      </c>
      <c r="L11" s="98">
        <v>0.4145833333333333</v>
      </c>
      <c r="M11" s="98">
        <v>0.4263888888888889</v>
      </c>
      <c r="N11" s="98">
        <v>0.43125</v>
      </c>
      <c r="O11" s="98">
        <v>0.4361111111111111</v>
      </c>
      <c r="P11" s="98">
        <v>0.44027777777777777</v>
      </c>
      <c r="Q11" s="134" t="s">
        <v>1534</v>
      </c>
    </row>
    <row r="12" spans="1:17" s="95" customFormat="1" ht="16.5" customHeight="1">
      <c r="A12" s="101" t="s">
        <v>1517</v>
      </c>
      <c r="B12" s="101" t="s">
        <v>1564</v>
      </c>
      <c r="C12" s="101" t="s">
        <v>301</v>
      </c>
      <c r="D12" s="101" t="s">
        <v>574</v>
      </c>
      <c r="E12" s="231">
        <v>0.39166666666666666</v>
      </c>
      <c r="F12" s="231">
        <v>0.3986111111111111</v>
      </c>
      <c r="G12" s="231">
        <v>0.4041666666666666</v>
      </c>
      <c r="H12" s="231">
        <v>0.40902777777777777</v>
      </c>
      <c r="I12" s="231">
        <v>0.4131944444444444</v>
      </c>
      <c r="J12" s="231">
        <v>0.42569444444444443</v>
      </c>
      <c r="K12" s="231">
        <v>0.4534722222222222</v>
      </c>
      <c r="L12" s="231">
        <v>0.47430555555555554</v>
      </c>
      <c r="M12" s="231">
        <v>0.4861111111111111</v>
      </c>
      <c r="N12" s="231">
        <v>0.4909722222222222</v>
      </c>
      <c r="O12" s="231">
        <v>0.49583333333333335</v>
      </c>
      <c r="P12" s="231">
        <v>0.5013888888888889</v>
      </c>
      <c r="Q12" s="299" t="s">
        <v>1535</v>
      </c>
    </row>
    <row r="13" spans="1:17" s="95" customFormat="1" ht="16.5" customHeight="1">
      <c r="A13" s="101" t="s">
        <v>1517</v>
      </c>
      <c r="B13" s="101" t="s">
        <v>1551</v>
      </c>
      <c r="C13" s="101" t="s">
        <v>301</v>
      </c>
      <c r="D13" s="101" t="s">
        <v>574</v>
      </c>
      <c r="E13" s="98">
        <v>0.45694444444444443</v>
      </c>
      <c r="F13" s="98">
        <v>0.46388888888888885</v>
      </c>
      <c r="G13" s="98">
        <v>0.4694444444444445</v>
      </c>
      <c r="H13" s="98">
        <v>0.47430555555555554</v>
      </c>
      <c r="I13" s="98">
        <v>0.4791666666666667</v>
      </c>
      <c r="J13" s="98">
        <v>0.4909722222222222</v>
      </c>
      <c r="K13" s="98">
        <v>0.5215277777777778</v>
      </c>
      <c r="L13" s="98">
        <v>0.5423611111111112</v>
      </c>
      <c r="M13" s="98">
        <v>0.5541666666666667</v>
      </c>
      <c r="N13" s="98">
        <v>0.5590277777777778</v>
      </c>
      <c r="O13" s="98">
        <v>0.5638888888888889</v>
      </c>
      <c r="P13" s="98">
        <v>0.5694444444444444</v>
      </c>
      <c r="Q13" s="134" t="s">
        <v>1534</v>
      </c>
    </row>
    <row r="14" spans="1:18" s="95" customFormat="1" ht="16.5" customHeight="1">
      <c r="A14" s="101" t="s">
        <v>1517</v>
      </c>
      <c r="B14" s="101" t="s">
        <v>1564</v>
      </c>
      <c r="C14" s="101" t="s">
        <v>301</v>
      </c>
      <c r="D14" s="101" t="s">
        <v>574</v>
      </c>
      <c r="E14" s="231">
        <v>0.525</v>
      </c>
      <c r="F14" s="231">
        <v>0.5319444444444444</v>
      </c>
      <c r="G14" s="231">
        <v>0.5375</v>
      </c>
      <c r="H14" s="231">
        <v>0.5423611111111112</v>
      </c>
      <c r="I14" s="231">
        <v>0.5472222222222222</v>
      </c>
      <c r="J14" s="231">
        <v>0.5590277777777778</v>
      </c>
      <c r="K14" s="231">
        <v>0.579861111111111</v>
      </c>
      <c r="L14" s="231">
        <v>0.6006944444444444</v>
      </c>
      <c r="M14" s="231">
        <v>0.6125</v>
      </c>
      <c r="N14" s="231">
        <v>0.6173611111111111</v>
      </c>
      <c r="O14" s="231">
        <v>0.6222222222222222</v>
      </c>
      <c r="P14" s="231">
        <v>0.6277777777777778</v>
      </c>
      <c r="Q14" s="299" t="s">
        <v>1535</v>
      </c>
      <c r="R14" s="96"/>
    </row>
    <row r="15" spans="1:17" s="95" customFormat="1" ht="16.5" customHeight="1">
      <c r="A15" s="101" t="s">
        <v>1517</v>
      </c>
      <c r="B15" s="101" t="s">
        <v>1566</v>
      </c>
      <c r="C15" s="101" t="s">
        <v>301</v>
      </c>
      <c r="D15" s="101" t="s">
        <v>574</v>
      </c>
      <c r="E15" s="98">
        <v>0.5916666666666667</v>
      </c>
      <c r="F15" s="98">
        <v>0.5986111111111111</v>
      </c>
      <c r="G15" s="98">
        <v>0.6041666666666666</v>
      </c>
      <c r="H15" s="98">
        <v>0.6090277777777778</v>
      </c>
      <c r="I15" s="98">
        <v>0.6138888888888888</v>
      </c>
      <c r="J15" s="98">
        <v>0.6256944444444444</v>
      </c>
      <c r="K15" s="98">
        <v>0.6534722222222222</v>
      </c>
      <c r="L15" s="98">
        <v>0.6743055555555556</v>
      </c>
      <c r="M15" s="98">
        <v>0.686111111111111</v>
      </c>
      <c r="N15" s="98">
        <v>0.6909722222222222</v>
      </c>
      <c r="O15" s="98">
        <v>0.6958333333333333</v>
      </c>
      <c r="P15" s="98">
        <v>0.7013888888888888</v>
      </c>
      <c r="Q15" s="134" t="s">
        <v>1534</v>
      </c>
    </row>
    <row r="16" spans="1:17" s="95" customFormat="1" ht="16.5" customHeight="1">
      <c r="A16" s="101" t="s">
        <v>1517</v>
      </c>
      <c r="B16" s="101" t="s">
        <v>1564</v>
      </c>
      <c r="C16" s="101" t="s">
        <v>301</v>
      </c>
      <c r="D16" s="101" t="s">
        <v>574</v>
      </c>
      <c r="E16" s="231">
        <v>0.6583333333333333</v>
      </c>
      <c r="F16" s="231">
        <v>0.6652777777777777</v>
      </c>
      <c r="G16" s="231">
        <v>0.6708333333333334</v>
      </c>
      <c r="H16" s="231">
        <v>0.6756944444444444</v>
      </c>
      <c r="I16" s="231">
        <v>0.6805555555555555</v>
      </c>
      <c r="J16" s="231">
        <v>0.6923611111111111</v>
      </c>
      <c r="K16" s="231">
        <v>0.71875</v>
      </c>
      <c r="L16" s="231">
        <v>0.7395833333333334</v>
      </c>
      <c r="M16" s="231">
        <v>0.751388888888889</v>
      </c>
      <c r="N16" s="231">
        <v>0.75625</v>
      </c>
      <c r="O16" s="231">
        <v>0.7611111111111111</v>
      </c>
      <c r="P16" s="231">
        <v>0.7666666666666666</v>
      </c>
      <c r="Q16" s="299" t="s">
        <v>1535</v>
      </c>
    </row>
    <row r="17" spans="1:17" s="95" customFormat="1" ht="16.5" customHeight="1">
      <c r="A17" s="101" t="s">
        <v>1517</v>
      </c>
      <c r="B17" s="101" t="s">
        <v>1551</v>
      </c>
      <c r="C17" s="101" t="s">
        <v>301</v>
      </c>
      <c r="D17" s="101" t="s">
        <v>574</v>
      </c>
      <c r="E17" s="98">
        <v>0.7166666666666667</v>
      </c>
      <c r="F17" s="98">
        <v>0.7236111111111111</v>
      </c>
      <c r="G17" s="98">
        <v>0.7291666666666666</v>
      </c>
      <c r="H17" s="98">
        <v>0.7340277777777778</v>
      </c>
      <c r="I17" s="98">
        <v>0.7388888888888889</v>
      </c>
      <c r="J17" s="98">
        <v>0.7506944444444444</v>
      </c>
      <c r="K17" s="98">
        <v>0.7868055555555555</v>
      </c>
      <c r="L17" s="98">
        <v>0.8076388888888889</v>
      </c>
      <c r="M17" s="98">
        <v>0.8194444444444445</v>
      </c>
      <c r="N17" s="98">
        <v>0.8243055555555556</v>
      </c>
      <c r="O17" s="98">
        <v>0.8291666666666666</v>
      </c>
      <c r="P17" s="98">
        <v>0.8347222222222223</v>
      </c>
      <c r="Q17" s="134" t="s">
        <v>1534</v>
      </c>
    </row>
    <row r="18" spans="1:17" s="95" customFormat="1" ht="16.5" customHeight="1">
      <c r="A18" s="101" t="s">
        <v>1517</v>
      </c>
      <c r="B18" s="101" t="s">
        <v>1564</v>
      </c>
      <c r="C18" s="101" t="s">
        <v>301</v>
      </c>
      <c r="D18" s="101" t="s">
        <v>574</v>
      </c>
      <c r="E18" s="231">
        <v>0.7902777777777777</v>
      </c>
      <c r="F18" s="231">
        <v>0.7972222222222222</v>
      </c>
      <c r="G18" s="231">
        <v>0.8027777777777777</v>
      </c>
      <c r="H18" s="231">
        <v>0.8076388888888889</v>
      </c>
      <c r="I18" s="231">
        <v>0.8125</v>
      </c>
      <c r="J18" s="231">
        <v>0.8243055555555556</v>
      </c>
      <c r="K18" s="231">
        <v>0.8520833333333333</v>
      </c>
      <c r="L18" s="231">
        <v>0.8729166666666667</v>
      </c>
      <c r="M18" s="231">
        <v>0.8847222222222223</v>
      </c>
      <c r="N18" s="231">
        <v>0.8895833333333334</v>
      </c>
      <c r="O18" s="231">
        <v>0.8944444444444444</v>
      </c>
      <c r="P18" s="231">
        <v>0.9</v>
      </c>
      <c r="Q18" s="299" t="s">
        <v>1535</v>
      </c>
    </row>
    <row r="19" spans="1:17" s="95" customFormat="1" ht="16.5" customHeight="1">
      <c r="A19" s="101" t="s">
        <v>1517</v>
      </c>
      <c r="B19" s="101" t="s">
        <v>1566</v>
      </c>
      <c r="C19" s="101" t="s">
        <v>301</v>
      </c>
      <c r="D19" s="101" t="s">
        <v>574</v>
      </c>
      <c r="E19" s="98">
        <v>0.85</v>
      </c>
      <c r="F19" s="98">
        <v>0.8569444444444444</v>
      </c>
      <c r="G19" s="98">
        <v>0.8625</v>
      </c>
      <c r="H19" s="98">
        <v>0.8673611111111111</v>
      </c>
      <c r="I19" s="98">
        <v>0.8722222222222222</v>
      </c>
      <c r="J19" s="134" t="s">
        <v>569</v>
      </c>
      <c r="K19" s="200" t="s">
        <v>564</v>
      </c>
      <c r="L19" s="101"/>
      <c r="M19" s="101"/>
      <c r="N19" s="101"/>
      <c r="O19" s="302"/>
      <c r="P19" s="101"/>
      <c r="Q19" s="132"/>
    </row>
    <row r="20" spans="1:18" s="95" customFormat="1" ht="18.75" customHeight="1">
      <c r="A20" s="132" t="s">
        <v>1488</v>
      </c>
      <c r="B20" s="101"/>
      <c r="C20" s="132" t="s">
        <v>301</v>
      </c>
      <c r="D20" s="132" t="s">
        <v>574</v>
      </c>
      <c r="E20" s="231" t="s">
        <v>1521</v>
      </c>
      <c r="F20" s="231" t="s">
        <v>1406</v>
      </c>
      <c r="G20" s="231" t="s">
        <v>570</v>
      </c>
      <c r="H20" s="231">
        <v>0.9083333333333333</v>
      </c>
      <c r="I20" s="231" t="s">
        <v>561</v>
      </c>
      <c r="J20" s="231" t="s">
        <v>573</v>
      </c>
      <c r="K20" s="231" t="s">
        <v>565</v>
      </c>
      <c r="L20" s="231"/>
      <c r="M20" s="231"/>
      <c r="N20" s="231"/>
      <c r="O20" s="231"/>
      <c r="P20" s="231"/>
      <c r="Q20" s="299"/>
      <c r="R20" s="102"/>
    </row>
    <row r="21" spans="1:17" s="95" customFormat="1" ht="16.5" customHeight="1">
      <c r="A21" s="101" t="s">
        <v>1517</v>
      </c>
      <c r="B21" s="101" t="s">
        <v>1552</v>
      </c>
      <c r="C21" s="101" t="s">
        <v>301</v>
      </c>
      <c r="D21" s="101" t="s">
        <v>505</v>
      </c>
      <c r="E21" s="231">
        <v>0.9069444444444444</v>
      </c>
      <c r="F21" s="231">
        <v>0.9138888888888889</v>
      </c>
      <c r="G21" s="231">
        <v>0.9194444444444444</v>
      </c>
      <c r="H21" s="231">
        <v>0.9229166666666666</v>
      </c>
      <c r="I21" s="232" t="s">
        <v>571</v>
      </c>
      <c r="J21" s="297"/>
      <c r="K21" s="297"/>
      <c r="L21" s="297"/>
      <c r="M21" s="297"/>
      <c r="N21" s="297"/>
      <c r="O21" s="297"/>
      <c r="P21" s="297"/>
      <c r="Q21" s="297"/>
    </row>
    <row r="22" spans="12:15" s="95" customFormat="1" ht="13.5">
      <c r="L22" s="96"/>
      <c r="M22" s="96"/>
      <c r="N22" s="96"/>
      <c r="O22" s="96"/>
    </row>
    <row r="23" spans="7:15" s="95" customFormat="1" ht="13.5">
      <c r="G23" s="126" t="s">
        <v>27</v>
      </c>
      <c r="L23" s="96"/>
      <c r="M23" s="96"/>
      <c r="N23" s="96"/>
      <c r="O23" s="96"/>
    </row>
    <row r="24" spans="12:15" s="95" customFormat="1" ht="13.5">
      <c r="L24" s="96"/>
      <c r="M24" s="96"/>
      <c r="N24" s="96"/>
      <c r="O24" s="96"/>
    </row>
    <row r="25" spans="12:15" s="95" customFormat="1" ht="13.5">
      <c r="L25" s="96"/>
      <c r="M25" s="96"/>
      <c r="N25" s="96"/>
      <c r="O25" s="96"/>
    </row>
    <row r="26" spans="12:15" s="95" customFormat="1" ht="13.5">
      <c r="L26" s="96"/>
      <c r="M26" s="96"/>
      <c r="N26" s="96"/>
      <c r="O26" s="96"/>
    </row>
    <row r="27" spans="12:15" s="95" customFormat="1" ht="13.5">
      <c r="L27" s="96"/>
      <c r="M27" s="96"/>
      <c r="N27" s="96"/>
      <c r="O27" s="96"/>
    </row>
    <row r="28" spans="12:15" s="95" customFormat="1" ht="13.5">
      <c r="L28" s="96"/>
      <c r="M28" s="96"/>
      <c r="N28" s="96"/>
      <c r="O28" s="96"/>
    </row>
    <row r="29" spans="12:15" s="95" customFormat="1" ht="13.5">
      <c r="L29" s="96"/>
      <c r="M29" s="96"/>
      <c r="N29" s="96"/>
      <c r="O29" s="96"/>
    </row>
    <row r="30" spans="12:15" s="95" customFormat="1" ht="13.5">
      <c r="L30" s="96"/>
      <c r="M30" s="96"/>
      <c r="N30" s="96"/>
      <c r="O30" s="96"/>
    </row>
    <row r="31" spans="12:15" s="95" customFormat="1" ht="13.5">
      <c r="L31" s="96"/>
      <c r="M31" s="96"/>
      <c r="N31" s="96"/>
      <c r="O31" s="96"/>
    </row>
    <row r="32" spans="12:15" s="95" customFormat="1" ht="13.5">
      <c r="L32" s="96"/>
      <c r="M32" s="96"/>
      <c r="N32" s="96"/>
      <c r="O32" s="96"/>
    </row>
    <row r="33" spans="12:15" s="95" customFormat="1" ht="13.5">
      <c r="L33" s="96"/>
      <c r="M33" s="96"/>
      <c r="N33" s="96"/>
      <c r="O33" s="96"/>
    </row>
    <row r="34" spans="12:15" s="95" customFormat="1" ht="13.5">
      <c r="L34" s="96"/>
      <c r="M34" s="96"/>
      <c r="N34" s="96"/>
      <c r="O34" s="96"/>
    </row>
    <row r="35" spans="12:15" s="95" customFormat="1" ht="13.5">
      <c r="L35" s="96"/>
      <c r="M35" s="96"/>
      <c r="N35" s="96"/>
      <c r="O35" s="96"/>
    </row>
    <row r="36" spans="12:15" s="95" customFormat="1" ht="13.5">
      <c r="L36" s="96"/>
      <c r="M36" s="96"/>
      <c r="N36" s="96"/>
      <c r="O36" s="96"/>
    </row>
    <row r="37" spans="12:15" s="95" customFormat="1" ht="13.5">
      <c r="L37" s="96"/>
      <c r="M37" s="96"/>
      <c r="N37" s="96"/>
      <c r="O37" s="96"/>
    </row>
    <row r="38" spans="12:15" s="95" customFormat="1" ht="13.5">
      <c r="L38" s="96"/>
      <c r="M38" s="96"/>
      <c r="N38" s="96"/>
      <c r="O38" s="96"/>
    </row>
    <row r="39" spans="12:15" s="95" customFormat="1" ht="13.5">
      <c r="L39" s="96"/>
      <c r="M39" s="96"/>
      <c r="N39" s="96"/>
      <c r="O39" s="96"/>
    </row>
    <row r="40" spans="12:15" s="95" customFormat="1" ht="13.5">
      <c r="L40" s="96"/>
      <c r="M40" s="96"/>
      <c r="N40" s="96"/>
      <c r="O40" s="96"/>
    </row>
    <row r="41" spans="12:15" s="95" customFormat="1" ht="13.5">
      <c r="L41" s="96"/>
      <c r="M41" s="96"/>
      <c r="N41" s="96"/>
      <c r="O41" s="96"/>
    </row>
    <row r="42" spans="12:15" s="95" customFormat="1" ht="13.5">
      <c r="L42" s="96"/>
      <c r="M42" s="96"/>
      <c r="N42" s="96"/>
      <c r="O42" s="96"/>
    </row>
    <row r="43" spans="12:15" s="95" customFormat="1" ht="13.5">
      <c r="L43" s="96"/>
      <c r="M43" s="96"/>
      <c r="N43" s="96"/>
      <c r="O43" s="96"/>
    </row>
    <row r="44" spans="12:15" s="95" customFormat="1" ht="13.5">
      <c r="L44" s="96"/>
      <c r="M44" s="96"/>
      <c r="N44" s="96"/>
      <c r="O44" s="96"/>
    </row>
    <row r="45" spans="12:15" s="95" customFormat="1" ht="13.5">
      <c r="L45" s="96"/>
      <c r="M45" s="96"/>
      <c r="N45" s="96"/>
      <c r="O45" s="96"/>
    </row>
    <row r="46" spans="12:15" s="95" customFormat="1" ht="13.5">
      <c r="L46" s="96"/>
      <c r="M46" s="96"/>
      <c r="N46" s="96"/>
      <c r="O46" s="96"/>
    </row>
    <row r="47" spans="12:15" s="95" customFormat="1" ht="13.5">
      <c r="L47" s="96"/>
      <c r="M47" s="96"/>
      <c r="N47" s="96"/>
      <c r="O47" s="96"/>
    </row>
    <row r="48" spans="12:15" s="95" customFormat="1" ht="13.5">
      <c r="L48" s="96"/>
      <c r="M48" s="96"/>
      <c r="N48" s="96"/>
      <c r="O48" s="96"/>
    </row>
    <row r="49" spans="12:15" s="95" customFormat="1" ht="13.5">
      <c r="L49" s="96"/>
      <c r="M49" s="96"/>
      <c r="N49" s="96"/>
      <c r="O49" s="96"/>
    </row>
    <row r="50" spans="12:15" s="95" customFormat="1" ht="13.5">
      <c r="L50" s="96"/>
      <c r="M50" s="96"/>
      <c r="N50" s="96"/>
      <c r="O50" s="96"/>
    </row>
    <row r="51" spans="12:15" s="95" customFormat="1" ht="13.5">
      <c r="L51" s="96"/>
      <c r="M51" s="96"/>
      <c r="N51" s="96"/>
      <c r="O51" s="96"/>
    </row>
    <row r="52" spans="12:15" s="95" customFormat="1" ht="13.5">
      <c r="L52" s="96"/>
      <c r="M52" s="96"/>
      <c r="N52" s="96"/>
      <c r="O52" s="96"/>
    </row>
    <row r="53" spans="12:15" s="95" customFormat="1" ht="13.5">
      <c r="L53" s="96"/>
      <c r="M53" s="96"/>
      <c r="N53" s="96"/>
      <c r="O53" s="96"/>
    </row>
    <row r="54" spans="12:15" s="95" customFormat="1" ht="13.5">
      <c r="L54" s="96"/>
      <c r="M54" s="96"/>
      <c r="N54" s="96"/>
      <c r="O54" s="96"/>
    </row>
    <row r="55" spans="12:15" s="95" customFormat="1" ht="13.5">
      <c r="L55" s="96"/>
      <c r="M55" s="96"/>
      <c r="N55" s="96"/>
      <c r="O55" s="96"/>
    </row>
    <row r="56" spans="12:15" s="95" customFormat="1" ht="13.5">
      <c r="L56" s="96"/>
      <c r="M56" s="96"/>
      <c r="N56" s="96"/>
      <c r="O56" s="96"/>
    </row>
    <row r="57" spans="12:15" s="95" customFormat="1" ht="13.5">
      <c r="L57" s="96"/>
      <c r="M57" s="96"/>
      <c r="N57" s="96"/>
      <c r="O57" s="96"/>
    </row>
    <row r="58" spans="12:15" s="95" customFormat="1" ht="13.5">
      <c r="L58" s="96"/>
      <c r="M58" s="96"/>
      <c r="N58" s="96"/>
      <c r="O58" s="96"/>
    </row>
    <row r="59" spans="12:15" s="95" customFormat="1" ht="13.5">
      <c r="L59" s="96"/>
      <c r="M59" s="96"/>
      <c r="N59" s="96"/>
      <c r="O59" s="96"/>
    </row>
    <row r="60" spans="12:15" s="95" customFormat="1" ht="13.5">
      <c r="L60" s="96"/>
      <c r="M60" s="96"/>
      <c r="N60" s="96"/>
      <c r="O60" s="96"/>
    </row>
    <row r="61" spans="12:15" s="95" customFormat="1" ht="13.5">
      <c r="L61" s="96"/>
      <c r="M61" s="96"/>
      <c r="N61" s="96"/>
      <c r="O61" s="96"/>
    </row>
    <row r="62" spans="12:15" s="95" customFormat="1" ht="13.5">
      <c r="L62" s="96"/>
      <c r="M62" s="96"/>
      <c r="N62" s="96"/>
      <c r="O62" s="96"/>
    </row>
    <row r="63" spans="12:15" s="95" customFormat="1" ht="13.5">
      <c r="L63" s="96"/>
      <c r="M63" s="96"/>
      <c r="N63" s="96"/>
      <c r="O63" s="96"/>
    </row>
    <row r="64" spans="12:15" s="95" customFormat="1" ht="13.5">
      <c r="L64" s="96"/>
      <c r="M64" s="96"/>
      <c r="N64" s="96"/>
      <c r="O64" s="96"/>
    </row>
    <row r="65" spans="12:15" s="95" customFormat="1" ht="13.5">
      <c r="L65" s="96"/>
      <c r="M65" s="96"/>
      <c r="N65" s="96"/>
      <c r="O65" s="96"/>
    </row>
    <row r="66" spans="12:15" s="95" customFormat="1" ht="13.5">
      <c r="L66" s="96"/>
      <c r="M66" s="96"/>
      <c r="N66" s="96"/>
      <c r="O66" s="96"/>
    </row>
    <row r="67" spans="12:15" s="95" customFormat="1" ht="13.5">
      <c r="L67" s="96"/>
      <c r="M67" s="96"/>
      <c r="N67" s="96"/>
      <c r="O67" s="96"/>
    </row>
    <row r="68" spans="12:15" s="95" customFormat="1" ht="13.5">
      <c r="L68" s="96"/>
      <c r="M68" s="96"/>
      <c r="N68" s="96"/>
      <c r="O68" s="96"/>
    </row>
    <row r="69" spans="12:15" s="95" customFormat="1" ht="13.5">
      <c r="L69" s="96"/>
      <c r="M69" s="96"/>
      <c r="N69" s="96"/>
      <c r="O69" s="96"/>
    </row>
    <row r="70" spans="12:15" s="95" customFormat="1" ht="13.5">
      <c r="L70" s="96"/>
      <c r="M70" s="96"/>
      <c r="N70" s="96"/>
      <c r="O70" s="96"/>
    </row>
    <row r="71" spans="12:15" s="95" customFormat="1" ht="13.5">
      <c r="L71" s="96"/>
      <c r="M71" s="96"/>
      <c r="N71" s="96"/>
      <c r="O71" s="96"/>
    </row>
    <row r="72" spans="12:15" s="95" customFormat="1" ht="13.5">
      <c r="L72" s="96"/>
      <c r="M72" s="96"/>
      <c r="N72" s="96"/>
      <c r="O72" s="96"/>
    </row>
    <row r="73" spans="12:15" s="95" customFormat="1" ht="13.5">
      <c r="L73" s="96"/>
      <c r="M73" s="96"/>
      <c r="N73" s="96"/>
      <c r="O73" s="96"/>
    </row>
    <row r="74" spans="12:15" s="95" customFormat="1" ht="13.5">
      <c r="L74" s="96"/>
      <c r="M74" s="96"/>
      <c r="N74" s="96"/>
      <c r="O74" s="96"/>
    </row>
    <row r="75" spans="12:15" s="95" customFormat="1" ht="13.5">
      <c r="L75" s="96"/>
      <c r="M75" s="96"/>
      <c r="N75" s="96"/>
      <c r="O75" s="96"/>
    </row>
    <row r="76" spans="12:15" s="95" customFormat="1" ht="13.5">
      <c r="L76" s="96"/>
      <c r="M76" s="96"/>
      <c r="N76" s="96"/>
      <c r="O76" s="96"/>
    </row>
    <row r="77" spans="12:15" s="95" customFormat="1" ht="13.5">
      <c r="L77" s="96"/>
      <c r="M77" s="96"/>
      <c r="N77" s="96"/>
      <c r="O77" s="96"/>
    </row>
    <row r="78" spans="12:15" s="95" customFormat="1" ht="13.5">
      <c r="L78" s="96"/>
      <c r="M78" s="96"/>
      <c r="N78" s="96"/>
      <c r="O78" s="96"/>
    </row>
    <row r="79" spans="12:15" s="95" customFormat="1" ht="13.5">
      <c r="L79" s="96"/>
      <c r="M79" s="96"/>
      <c r="N79" s="96"/>
      <c r="O79" s="96"/>
    </row>
    <row r="80" spans="12:15" s="95" customFormat="1" ht="13.5">
      <c r="L80" s="96"/>
      <c r="M80" s="96"/>
      <c r="N80" s="96"/>
      <c r="O80" s="96"/>
    </row>
    <row r="81" spans="12:15" s="95" customFormat="1" ht="13.5">
      <c r="L81" s="96"/>
      <c r="M81" s="96"/>
      <c r="N81" s="96"/>
      <c r="O81" s="96"/>
    </row>
    <row r="82" spans="12:15" s="95" customFormat="1" ht="13.5">
      <c r="L82" s="96"/>
      <c r="M82" s="96"/>
      <c r="N82" s="96"/>
      <c r="O82" s="96"/>
    </row>
  </sheetData>
  <sheetProtection/>
  <mergeCells count="5">
    <mergeCell ref="C1:J1"/>
    <mergeCell ref="C2:J2"/>
    <mergeCell ref="C3:J3"/>
    <mergeCell ref="C4:J4"/>
    <mergeCell ref="A1:A4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pane xSplit="1" ySplit="7" topLeftCell="B11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L14" sqref="L14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11" width="6.77734375" style="93" customWidth="1"/>
    <col min="12" max="15" width="6.77734375" style="94" customWidth="1"/>
    <col min="16" max="16" width="15.77734375" style="93" customWidth="1"/>
    <col min="17" max="17" width="9.77734375" style="93" customWidth="1"/>
    <col min="18" max="18" width="10.10546875" style="93" customWidth="1"/>
    <col min="19" max="19" width="10.4453125" style="93" customWidth="1"/>
    <col min="20" max="20" width="5.10546875" style="93" bestFit="1" customWidth="1"/>
    <col min="21" max="30" width="6.77734375" style="93" customWidth="1"/>
    <col min="31" max="16384" width="8.88671875" style="93" customWidth="1"/>
  </cols>
  <sheetData>
    <row r="1" spans="1:17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O1" s="122"/>
      <c r="P1" s="190"/>
      <c r="Q1" s="190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5" s="105" customFormat="1" ht="23.25" customHeight="1" thickBo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O4" s="105" t="s">
        <v>2229</v>
      </c>
    </row>
    <row r="5" spans="1:11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</row>
    <row r="6" spans="1:11" s="105" customFormat="1" ht="23.25" customHeight="1">
      <c r="A6" s="109" t="s">
        <v>1152</v>
      </c>
      <c r="B6" s="109"/>
      <c r="C6" s="108"/>
      <c r="D6" s="107"/>
      <c r="E6" s="107"/>
      <c r="F6" s="107"/>
      <c r="G6" s="106"/>
      <c r="H6" s="106"/>
      <c r="I6" s="106"/>
      <c r="J6" s="106"/>
      <c r="K6" s="107"/>
    </row>
    <row r="7" spans="1:17" ht="19.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301</v>
      </c>
      <c r="F7" s="104" t="s">
        <v>362</v>
      </c>
      <c r="G7" s="104" t="s">
        <v>379</v>
      </c>
      <c r="H7" s="104" t="s">
        <v>572</v>
      </c>
      <c r="I7" s="104" t="s">
        <v>430</v>
      </c>
      <c r="J7" s="104" t="s">
        <v>547</v>
      </c>
      <c r="K7" s="103" t="s">
        <v>404</v>
      </c>
      <c r="L7" s="103" t="s">
        <v>547</v>
      </c>
      <c r="M7" s="103" t="s">
        <v>430</v>
      </c>
      <c r="N7" s="103" t="s">
        <v>572</v>
      </c>
      <c r="O7" s="103" t="s">
        <v>379</v>
      </c>
      <c r="P7" s="103" t="s">
        <v>362</v>
      </c>
      <c r="Q7" s="103" t="s">
        <v>301</v>
      </c>
    </row>
    <row r="8" spans="1:18" s="95" customFormat="1" ht="38.25" customHeight="1">
      <c r="A8" s="232" t="s">
        <v>1465</v>
      </c>
      <c r="B8" s="232" t="s">
        <v>1567</v>
      </c>
      <c r="C8" s="232" t="s">
        <v>1298</v>
      </c>
      <c r="D8" s="232" t="s">
        <v>177</v>
      </c>
      <c r="E8" s="232"/>
      <c r="F8" s="232"/>
      <c r="G8" s="232"/>
      <c r="H8" s="232"/>
      <c r="I8" s="232"/>
      <c r="J8" s="232" t="s">
        <v>158</v>
      </c>
      <c r="K8" s="289" t="s">
        <v>952</v>
      </c>
      <c r="L8" s="287" t="s">
        <v>954</v>
      </c>
      <c r="M8" s="231">
        <v>0.3347222222222222</v>
      </c>
      <c r="N8" s="231">
        <v>0.3416666666666666</v>
      </c>
      <c r="O8" s="231">
        <v>0.3451388888888889</v>
      </c>
      <c r="P8" s="231">
        <v>0.3506944444444444</v>
      </c>
      <c r="Q8" s="299" t="s">
        <v>566</v>
      </c>
      <c r="R8" s="382" t="s">
        <v>942</v>
      </c>
    </row>
    <row r="9" spans="1:17" s="95" customFormat="1" ht="24.75" customHeight="1">
      <c r="A9" s="101" t="s">
        <v>1466</v>
      </c>
      <c r="B9" s="101" t="s">
        <v>1564</v>
      </c>
      <c r="C9" s="101" t="s">
        <v>301</v>
      </c>
      <c r="D9" s="101" t="s">
        <v>415</v>
      </c>
      <c r="E9" s="101"/>
      <c r="F9" s="101"/>
      <c r="G9" s="101"/>
      <c r="H9" s="101"/>
      <c r="I9" s="101"/>
      <c r="J9" s="101"/>
      <c r="K9" s="221" t="s">
        <v>1295</v>
      </c>
      <c r="L9" s="98">
        <v>0.28958333333333336</v>
      </c>
      <c r="M9" s="98">
        <v>0.3013888888888889</v>
      </c>
      <c r="N9" s="98">
        <v>0.30625</v>
      </c>
      <c r="O9" s="98">
        <v>0.3111111111111111</v>
      </c>
      <c r="P9" s="98">
        <v>0.31666666666666665</v>
      </c>
      <c r="Q9" s="134" t="s">
        <v>1534</v>
      </c>
    </row>
    <row r="10" spans="1:17" s="95" customFormat="1" ht="24.75" customHeight="1">
      <c r="A10" s="101" t="s">
        <v>1504</v>
      </c>
      <c r="B10" s="101" t="s">
        <v>1566</v>
      </c>
      <c r="C10" s="101" t="s">
        <v>301</v>
      </c>
      <c r="D10" s="101" t="s">
        <v>404</v>
      </c>
      <c r="E10" s="98">
        <v>0.2833333333333333</v>
      </c>
      <c r="F10" s="98">
        <v>0.2902777777777778</v>
      </c>
      <c r="G10" s="98">
        <v>0.29583333333333334</v>
      </c>
      <c r="H10" s="98">
        <v>0.30069444444444443</v>
      </c>
      <c r="I10" s="98">
        <v>0.3055555555555555</v>
      </c>
      <c r="J10" s="98">
        <v>0.31736111111111115</v>
      </c>
      <c r="K10" s="98">
        <v>0.3506944444444444</v>
      </c>
      <c r="L10" s="98">
        <v>0.3729166666666666</v>
      </c>
      <c r="M10" s="98">
        <v>0.3847222222222222</v>
      </c>
      <c r="N10" s="98">
        <v>0.38958333333333334</v>
      </c>
      <c r="O10" s="98">
        <v>0.39444444444444443</v>
      </c>
      <c r="P10" s="98">
        <v>0.4</v>
      </c>
      <c r="Q10" s="134" t="s">
        <v>1534</v>
      </c>
    </row>
    <row r="11" spans="1:17" s="95" customFormat="1" ht="30.75" customHeight="1">
      <c r="A11" s="101" t="s">
        <v>1466</v>
      </c>
      <c r="B11" s="101" t="s">
        <v>1564</v>
      </c>
      <c r="C11" s="101" t="s">
        <v>301</v>
      </c>
      <c r="D11" s="101" t="s">
        <v>404</v>
      </c>
      <c r="E11" s="98">
        <v>0.33194444444444443</v>
      </c>
      <c r="F11" s="98">
        <v>0.33888888888888885</v>
      </c>
      <c r="G11" s="98">
        <v>0.3444444444444445</v>
      </c>
      <c r="H11" s="98">
        <v>0.34930555555555554</v>
      </c>
      <c r="I11" s="98">
        <v>0.3541666666666667</v>
      </c>
      <c r="J11" s="98">
        <v>0.3659722222222222</v>
      </c>
      <c r="K11" s="98">
        <v>0.40208333333333335</v>
      </c>
      <c r="L11" s="98">
        <v>0.42430555555555555</v>
      </c>
      <c r="M11" s="98">
        <v>0.4361111111111111</v>
      </c>
      <c r="N11" s="98">
        <v>0.44097222222222227</v>
      </c>
      <c r="O11" s="98">
        <v>0.4458333333333333</v>
      </c>
      <c r="P11" s="98" t="s">
        <v>1732</v>
      </c>
      <c r="Q11" s="134" t="s">
        <v>1534</v>
      </c>
    </row>
    <row r="12" spans="1:17" s="95" customFormat="1" ht="30" customHeight="1">
      <c r="A12" s="101" t="s">
        <v>1504</v>
      </c>
      <c r="B12" s="101" t="s">
        <v>1566</v>
      </c>
      <c r="C12" s="101" t="s">
        <v>301</v>
      </c>
      <c r="D12" s="101" t="s">
        <v>404</v>
      </c>
      <c r="E12" s="98">
        <v>0.4083333333333334</v>
      </c>
      <c r="F12" s="98">
        <v>0.4152777777777778</v>
      </c>
      <c r="G12" s="98">
        <v>0.42083333333333334</v>
      </c>
      <c r="H12" s="98">
        <v>0.42569444444444443</v>
      </c>
      <c r="I12" s="98">
        <v>0.4305555555555556</v>
      </c>
      <c r="J12" s="98">
        <v>0.44236111111111115</v>
      </c>
      <c r="K12" s="98">
        <v>0.4756944444444444</v>
      </c>
      <c r="L12" s="98">
        <v>0.4979166666666666</v>
      </c>
      <c r="M12" s="98">
        <v>0.5097222222222222</v>
      </c>
      <c r="N12" s="98">
        <v>0.5145833333333333</v>
      </c>
      <c r="O12" s="98">
        <v>0.5194444444444445</v>
      </c>
      <c r="P12" s="98" t="s">
        <v>1733</v>
      </c>
      <c r="Q12" s="134" t="s">
        <v>1534</v>
      </c>
    </row>
    <row r="13" spans="1:17" s="95" customFormat="1" ht="24.75" customHeight="1">
      <c r="A13" s="101" t="s">
        <v>1466</v>
      </c>
      <c r="B13" s="101" t="s">
        <v>1564</v>
      </c>
      <c r="C13" s="101" t="s">
        <v>301</v>
      </c>
      <c r="D13" s="101" t="s">
        <v>404</v>
      </c>
      <c r="E13" s="98">
        <v>0.4666666666666666</v>
      </c>
      <c r="F13" s="98">
        <v>0.47361111111111115</v>
      </c>
      <c r="G13" s="98">
        <v>0.4791666666666667</v>
      </c>
      <c r="H13" s="98">
        <v>0.4840277777777778</v>
      </c>
      <c r="I13" s="98">
        <v>0.4888888888888889</v>
      </c>
      <c r="J13" s="98">
        <v>0.5006944444444444</v>
      </c>
      <c r="K13" s="98">
        <v>0.5284722222222222</v>
      </c>
      <c r="L13" s="98">
        <v>0.5506944444444445</v>
      </c>
      <c r="M13" s="98">
        <v>0.5625</v>
      </c>
      <c r="N13" s="98">
        <v>0.5673611111111111</v>
      </c>
      <c r="O13" s="98">
        <v>0.5722222222222222</v>
      </c>
      <c r="P13" s="98">
        <v>0.5777777777777778</v>
      </c>
      <c r="Q13" s="134" t="s">
        <v>1534</v>
      </c>
    </row>
    <row r="14" spans="1:17" s="95" customFormat="1" ht="29.25" customHeight="1">
      <c r="A14" s="101" t="s">
        <v>1504</v>
      </c>
      <c r="B14" s="101" t="s">
        <v>1566</v>
      </c>
      <c r="C14" s="101" t="s">
        <v>301</v>
      </c>
      <c r="D14" s="101" t="s">
        <v>404</v>
      </c>
      <c r="E14" s="98">
        <v>0.5402777777777777</v>
      </c>
      <c r="F14" s="98">
        <v>0.5472222222222222</v>
      </c>
      <c r="G14" s="98">
        <v>0.5527777777777778</v>
      </c>
      <c r="H14" s="98">
        <v>0.5576388888888889</v>
      </c>
      <c r="I14" s="98">
        <v>0.5625</v>
      </c>
      <c r="J14" s="98">
        <v>0.5743055555555555</v>
      </c>
      <c r="K14" s="98">
        <v>0.6034722222222222</v>
      </c>
      <c r="L14" s="98">
        <v>0.6256944444444444</v>
      </c>
      <c r="M14" s="98">
        <v>0.6375</v>
      </c>
      <c r="N14" s="98">
        <v>0.642361111111111</v>
      </c>
      <c r="O14" s="98">
        <v>0.6472222222222223</v>
      </c>
      <c r="P14" s="98" t="s">
        <v>1734</v>
      </c>
      <c r="Q14" s="134" t="s">
        <v>1534</v>
      </c>
    </row>
    <row r="15" spans="1:17" s="95" customFormat="1" ht="28.5" customHeight="1">
      <c r="A15" s="101" t="s">
        <v>1466</v>
      </c>
      <c r="B15" s="101" t="s">
        <v>1564</v>
      </c>
      <c r="C15" s="101" t="s">
        <v>301</v>
      </c>
      <c r="D15" s="101" t="s">
        <v>404</v>
      </c>
      <c r="E15" s="98">
        <v>0.6</v>
      </c>
      <c r="F15" s="98">
        <v>0.6069444444444444</v>
      </c>
      <c r="G15" s="98">
        <v>0.6125</v>
      </c>
      <c r="H15" s="98">
        <v>0.6173611111111111</v>
      </c>
      <c r="I15" s="98">
        <v>0.6222222222222222</v>
      </c>
      <c r="J15" s="98">
        <v>0.6340277777777777</v>
      </c>
      <c r="K15" s="98">
        <v>0.6604166666666667</v>
      </c>
      <c r="L15" s="98">
        <v>0.6826388888888889</v>
      </c>
      <c r="M15" s="98">
        <v>0.6944444444444445</v>
      </c>
      <c r="N15" s="98">
        <v>0.6993055555555556</v>
      </c>
      <c r="O15" s="98">
        <v>0.7041666666666666</v>
      </c>
      <c r="P15" s="98" t="s">
        <v>1731</v>
      </c>
      <c r="Q15" s="134" t="s">
        <v>1534</v>
      </c>
    </row>
    <row r="16" spans="1:17" s="95" customFormat="1" ht="24.75" customHeight="1">
      <c r="A16" s="101" t="s">
        <v>1504</v>
      </c>
      <c r="B16" s="101" t="s">
        <v>1566</v>
      </c>
      <c r="C16" s="101" t="s">
        <v>301</v>
      </c>
      <c r="D16" s="101" t="s">
        <v>404</v>
      </c>
      <c r="E16" s="98">
        <v>0.675</v>
      </c>
      <c r="F16" s="98">
        <v>0.6819444444444445</v>
      </c>
      <c r="G16" s="98">
        <v>0.6875</v>
      </c>
      <c r="H16" s="98">
        <v>0.6923611111111111</v>
      </c>
      <c r="I16" s="98">
        <v>0.6972222222222223</v>
      </c>
      <c r="J16" s="98">
        <v>0.7090277777777777</v>
      </c>
      <c r="K16" s="98">
        <v>0.7465277777777778</v>
      </c>
      <c r="L16" s="98">
        <v>0.7659722222222222</v>
      </c>
      <c r="M16" s="98">
        <v>0.7777777777777778</v>
      </c>
      <c r="N16" s="98">
        <v>0.782638888888889</v>
      </c>
      <c r="O16" s="98">
        <v>0.7875</v>
      </c>
      <c r="P16" s="98">
        <v>0.7930555555555556</v>
      </c>
      <c r="Q16" s="134" t="s">
        <v>1534</v>
      </c>
    </row>
    <row r="17" spans="1:17" s="95" customFormat="1" ht="24.75" customHeight="1">
      <c r="A17" s="101" t="s">
        <v>1466</v>
      </c>
      <c r="B17" s="101" t="s">
        <v>1564</v>
      </c>
      <c r="C17" s="101" t="s">
        <v>301</v>
      </c>
      <c r="D17" s="101" t="s">
        <v>404</v>
      </c>
      <c r="E17" s="98">
        <v>0.725</v>
      </c>
      <c r="F17" s="98">
        <v>0.7319444444444444</v>
      </c>
      <c r="G17" s="98">
        <v>0.7375</v>
      </c>
      <c r="H17" s="98">
        <v>0.7423611111111111</v>
      </c>
      <c r="I17" s="98">
        <v>0.7472222222222222</v>
      </c>
      <c r="J17" s="98">
        <v>0.7590277777777777</v>
      </c>
      <c r="K17" s="98">
        <v>0.79375</v>
      </c>
      <c r="L17" s="98">
        <v>0.8159722222222222</v>
      </c>
      <c r="M17" s="98">
        <v>0.8277777777777778</v>
      </c>
      <c r="N17" s="98">
        <v>0.8326388888888889</v>
      </c>
      <c r="O17" s="98">
        <v>0.8375</v>
      </c>
      <c r="P17" s="98">
        <v>0.8430555555555556</v>
      </c>
      <c r="Q17" s="134" t="s">
        <v>1534</v>
      </c>
    </row>
    <row r="18" spans="1:18" s="96" customFormat="1" ht="24.75" customHeight="1">
      <c r="A18" s="101" t="s">
        <v>1294</v>
      </c>
      <c r="B18" s="101" t="s">
        <v>1566</v>
      </c>
      <c r="C18" s="101" t="s">
        <v>301</v>
      </c>
      <c r="D18" s="101" t="s">
        <v>404</v>
      </c>
      <c r="E18" s="98">
        <v>0.8083333333333332</v>
      </c>
      <c r="F18" s="98">
        <v>0.8152777777777778</v>
      </c>
      <c r="G18" s="98">
        <v>0.8208333333333333</v>
      </c>
      <c r="H18" s="98">
        <v>0.8256944444444444</v>
      </c>
      <c r="I18" s="98">
        <v>0.8305555555555556</v>
      </c>
      <c r="J18" s="98">
        <v>0.842361111111111</v>
      </c>
      <c r="K18" s="98">
        <v>0.875</v>
      </c>
      <c r="L18" s="134" t="s">
        <v>315</v>
      </c>
      <c r="M18" s="101"/>
      <c r="N18" s="101"/>
      <c r="O18" s="101"/>
      <c r="P18" s="101"/>
      <c r="Q18" s="101"/>
      <c r="R18" s="102" t="s">
        <v>563</v>
      </c>
    </row>
    <row r="19" spans="1:17" s="95" customFormat="1" ht="24.75" customHeight="1">
      <c r="A19" s="101" t="s">
        <v>1466</v>
      </c>
      <c r="B19" s="101" t="s">
        <v>1564</v>
      </c>
      <c r="C19" s="101" t="s">
        <v>301</v>
      </c>
      <c r="D19" s="101" t="s">
        <v>559</v>
      </c>
      <c r="E19" s="98">
        <v>0.8583333333333334</v>
      </c>
      <c r="F19" s="98">
        <v>0.8652777777777777</v>
      </c>
      <c r="G19" s="98">
        <v>0.8708333333333332</v>
      </c>
      <c r="H19" s="98">
        <v>0.8756944444444444</v>
      </c>
      <c r="I19" s="98">
        <v>0.8805555555555555</v>
      </c>
      <c r="J19" s="98">
        <v>0.8923611111111112</v>
      </c>
      <c r="K19" s="101" t="s">
        <v>556</v>
      </c>
      <c r="L19" s="101"/>
      <c r="M19" s="101"/>
      <c r="N19" s="101"/>
      <c r="O19" s="101"/>
      <c r="P19" s="101"/>
      <c r="Q19" s="132"/>
    </row>
    <row r="20" spans="12:15" s="95" customFormat="1" ht="13.5">
      <c r="L20" s="96"/>
      <c r="M20" s="96"/>
      <c r="N20" s="96"/>
      <c r="O20" s="96"/>
    </row>
    <row r="21" spans="7:15" s="95" customFormat="1" ht="13.5">
      <c r="G21" s="126" t="s">
        <v>64</v>
      </c>
      <c r="L21" s="96"/>
      <c r="M21" s="96"/>
      <c r="N21" s="96"/>
      <c r="O21" s="96"/>
    </row>
    <row r="22" spans="12:15" s="95" customFormat="1" ht="13.5">
      <c r="L22" s="96"/>
      <c r="M22" s="96"/>
      <c r="N22" s="96"/>
      <c r="O22" s="96"/>
    </row>
    <row r="23" spans="12:15" s="95" customFormat="1" ht="13.5">
      <c r="L23" s="96"/>
      <c r="M23" s="96"/>
      <c r="N23" s="96"/>
      <c r="O23" s="96"/>
    </row>
    <row r="24" spans="12:15" s="95" customFormat="1" ht="13.5">
      <c r="L24" s="96"/>
      <c r="M24" s="96"/>
      <c r="N24" s="96"/>
      <c r="O24" s="96"/>
    </row>
    <row r="25" spans="12:15" s="95" customFormat="1" ht="13.5">
      <c r="L25" s="96"/>
      <c r="M25" s="96"/>
      <c r="N25" s="96"/>
      <c r="O25" s="96"/>
    </row>
    <row r="26" spans="12:15" s="95" customFormat="1" ht="13.5">
      <c r="L26" s="96"/>
      <c r="M26" s="96"/>
      <c r="N26" s="96"/>
      <c r="O26" s="96"/>
    </row>
    <row r="27" spans="12:15" s="95" customFormat="1" ht="13.5">
      <c r="L27" s="96"/>
      <c r="M27" s="96"/>
      <c r="N27" s="96"/>
      <c r="O27" s="96"/>
    </row>
    <row r="28" spans="12:15" s="95" customFormat="1" ht="13.5">
      <c r="L28" s="96"/>
      <c r="M28" s="96"/>
      <c r="N28" s="96"/>
      <c r="O28" s="96"/>
    </row>
    <row r="29" spans="12:15" s="95" customFormat="1" ht="13.5">
      <c r="L29" s="96"/>
      <c r="M29" s="96"/>
      <c r="N29" s="96"/>
      <c r="O29" s="96"/>
    </row>
    <row r="30" spans="12:15" s="95" customFormat="1" ht="13.5">
      <c r="L30" s="96"/>
      <c r="M30" s="96"/>
      <c r="N30" s="96"/>
      <c r="O30" s="96"/>
    </row>
    <row r="31" spans="12:15" s="95" customFormat="1" ht="13.5">
      <c r="L31" s="96"/>
      <c r="M31" s="96"/>
      <c r="N31" s="96"/>
      <c r="O31" s="96"/>
    </row>
    <row r="32" spans="12:15" s="95" customFormat="1" ht="13.5">
      <c r="L32" s="96"/>
      <c r="M32" s="96"/>
      <c r="N32" s="96"/>
      <c r="O32" s="96"/>
    </row>
    <row r="33" spans="12:15" s="95" customFormat="1" ht="13.5">
      <c r="L33" s="96"/>
      <c r="M33" s="96"/>
      <c r="N33" s="96"/>
      <c r="O33" s="96"/>
    </row>
    <row r="34" spans="12:15" s="95" customFormat="1" ht="13.5">
      <c r="L34" s="96"/>
      <c r="M34" s="96"/>
      <c r="N34" s="96"/>
      <c r="O34" s="96"/>
    </row>
    <row r="35" spans="12:15" s="95" customFormat="1" ht="13.5">
      <c r="L35" s="96"/>
      <c r="M35" s="96"/>
      <c r="N35" s="96"/>
      <c r="O35" s="96"/>
    </row>
    <row r="36" spans="12:15" s="95" customFormat="1" ht="13.5">
      <c r="L36" s="96"/>
      <c r="M36" s="96"/>
      <c r="N36" s="96"/>
      <c r="O36" s="96"/>
    </row>
    <row r="37" spans="12:15" s="95" customFormat="1" ht="13.5">
      <c r="L37" s="96"/>
      <c r="M37" s="96"/>
      <c r="N37" s="96"/>
      <c r="O37" s="96"/>
    </row>
    <row r="38" spans="12:15" s="95" customFormat="1" ht="13.5">
      <c r="L38" s="96"/>
      <c r="M38" s="96"/>
      <c r="N38" s="96"/>
      <c r="O38" s="96"/>
    </row>
    <row r="39" spans="12:15" s="95" customFormat="1" ht="13.5">
      <c r="L39" s="96"/>
      <c r="M39" s="96"/>
      <c r="N39" s="96"/>
      <c r="O39" s="96"/>
    </row>
    <row r="40" spans="12:15" s="95" customFormat="1" ht="13.5">
      <c r="L40" s="96"/>
      <c r="M40" s="96"/>
      <c r="N40" s="96"/>
      <c r="O40" s="96"/>
    </row>
    <row r="41" spans="12:15" s="95" customFormat="1" ht="13.5">
      <c r="L41" s="96"/>
      <c r="M41" s="96"/>
      <c r="N41" s="96"/>
      <c r="O41" s="96"/>
    </row>
    <row r="42" spans="12:15" s="95" customFormat="1" ht="13.5">
      <c r="L42" s="96"/>
      <c r="M42" s="96"/>
      <c r="N42" s="96"/>
      <c r="O42" s="96"/>
    </row>
    <row r="43" spans="12:15" s="95" customFormat="1" ht="13.5">
      <c r="L43" s="96"/>
      <c r="M43" s="96"/>
      <c r="N43" s="96"/>
      <c r="O43" s="96"/>
    </row>
    <row r="44" spans="12:15" s="95" customFormat="1" ht="13.5">
      <c r="L44" s="96"/>
      <c r="M44" s="96"/>
      <c r="N44" s="96"/>
      <c r="O44" s="96"/>
    </row>
    <row r="45" spans="12:15" s="95" customFormat="1" ht="13.5">
      <c r="L45" s="96"/>
      <c r="M45" s="96"/>
      <c r="N45" s="96"/>
      <c r="O45" s="96"/>
    </row>
    <row r="46" spans="12:15" s="95" customFormat="1" ht="13.5">
      <c r="L46" s="96"/>
      <c r="M46" s="96"/>
      <c r="N46" s="96"/>
      <c r="O46" s="96"/>
    </row>
    <row r="47" spans="12:15" s="95" customFormat="1" ht="13.5">
      <c r="L47" s="96"/>
      <c r="M47" s="96"/>
      <c r="N47" s="96"/>
      <c r="O47" s="96"/>
    </row>
    <row r="48" spans="12:15" s="95" customFormat="1" ht="13.5">
      <c r="L48" s="96"/>
      <c r="M48" s="96"/>
      <c r="N48" s="96"/>
      <c r="O48" s="96"/>
    </row>
    <row r="49" spans="12:15" s="95" customFormat="1" ht="13.5">
      <c r="L49" s="96"/>
      <c r="M49" s="96"/>
      <c r="N49" s="96"/>
      <c r="O49" s="96"/>
    </row>
    <row r="50" spans="12:15" s="95" customFormat="1" ht="13.5">
      <c r="L50" s="96"/>
      <c r="M50" s="96"/>
      <c r="N50" s="96"/>
      <c r="O50" s="96"/>
    </row>
    <row r="51" spans="12:15" s="95" customFormat="1" ht="13.5">
      <c r="L51" s="96"/>
      <c r="M51" s="96"/>
      <c r="N51" s="96"/>
      <c r="O51" s="96"/>
    </row>
    <row r="52" spans="12:15" s="95" customFormat="1" ht="13.5">
      <c r="L52" s="96"/>
      <c r="M52" s="96"/>
      <c r="N52" s="96"/>
      <c r="O52" s="96"/>
    </row>
    <row r="53" spans="12:15" s="95" customFormat="1" ht="13.5">
      <c r="L53" s="96"/>
      <c r="M53" s="96"/>
      <c r="N53" s="96"/>
      <c r="O53" s="96"/>
    </row>
    <row r="54" spans="12:15" s="95" customFormat="1" ht="13.5">
      <c r="L54" s="96"/>
      <c r="M54" s="96"/>
      <c r="N54" s="96"/>
      <c r="O54" s="96"/>
    </row>
    <row r="55" spans="12:15" s="95" customFormat="1" ht="13.5">
      <c r="L55" s="96"/>
      <c r="M55" s="96"/>
      <c r="N55" s="96"/>
      <c r="O55" s="96"/>
    </row>
    <row r="56" spans="12:15" s="95" customFormat="1" ht="13.5">
      <c r="L56" s="96"/>
      <c r="M56" s="96"/>
      <c r="N56" s="96"/>
      <c r="O56" s="96"/>
    </row>
    <row r="57" spans="12:15" s="95" customFormat="1" ht="13.5">
      <c r="L57" s="96"/>
      <c r="M57" s="96"/>
      <c r="N57" s="96"/>
      <c r="O57" s="96"/>
    </row>
    <row r="58" spans="12:15" s="95" customFormat="1" ht="13.5">
      <c r="L58" s="96"/>
      <c r="M58" s="96"/>
      <c r="N58" s="96"/>
      <c r="O58" s="96"/>
    </row>
    <row r="59" spans="12:15" s="95" customFormat="1" ht="13.5">
      <c r="L59" s="96"/>
      <c r="M59" s="96"/>
      <c r="N59" s="96"/>
      <c r="O59" s="96"/>
    </row>
    <row r="60" spans="12:15" s="95" customFormat="1" ht="13.5">
      <c r="L60" s="96"/>
      <c r="M60" s="96"/>
      <c r="N60" s="96"/>
      <c r="O60" s="96"/>
    </row>
    <row r="61" spans="12:15" s="95" customFormat="1" ht="13.5">
      <c r="L61" s="96"/>
      <c r="M61" s="96"/>
      <c r="N61" s="96"/>
      <c r="O61" s="96"/>
    </row>
    <row r="62" spans="12:15" s="95" customFormat="1" ht="13.5">
      <c r="L62" s="96"/>
      <c r="M62" s="96"/>
      <c r="N62" s="96"/>
      <c r="O62" s="96"/>
    </row>
    <row r="63" spans="12:15" s="95" customFormat="1" ht="13.5">
      <c r="L63" s="96"/>
      <c r="M63" s="96"/>
      <c r="N63" s="96"/>
      <c r="O63" s="96"/>
    </row>
    <row r="64" spans="12:15" s="95" customFormat="1" ht="13.5">
      <c r="L64" s="96"/>
      <c r="M64" s="96"/>
      <c r="N64" s="96"/>
      <c r="O64" s="96"/>
    </row>
    <row r="65" spans="12:15" s="95" customFormat="1" ht="13.5">
      <c r="L65" s="96"/>
      <c r="M65" s="96"/>
      <c r="N65" s="96"/>
      <c r="O65" s="96"/>
    </row>
    <row r="66" spans="12:15" s="95" customFormat="1" ht="13.5">
      <c r="L66" s="96"/>
      <c r="M66" s="96"/>
      <c r="N66" s="96"/>
      <c r="O66" s="96"/>
    </row>
    <row r="67" spans="12:15" s="95" customFormat="1" ht="13.5">
      <c r="L67" s="96"/>
      <c r="M67" s="96"/>
      <c r="N67" s="96"/>
      <c r="O67" s="96"/>
    </row>
    <row r="68" spans="12:15" s="95" customFormat="1" ht="13.5">
      <c r="L68" s="96"/>
      <c r="M68" s="96"/>
      <c r="N68" s="96"/>
      <c r="O68" s="96"/>
    </row>
    <row r="69" spans="12:15" s="95" customFormat="1" ht="13.5">
      <c r="L69" s="96"/>
      <c r="M69" s="96"/>
      <c r="N69" s="96"/>
      <c r="O69" s="96"/>
    </row>
    <row r="70" spans="12:15" s="95" customFormat="1" ht="13.5">
      <c r="L70" s="96"/>
      <c r="M70" s="96"/>
      <c r="N70" s="96"/>
      <c r="O70" s="96"/>
    </row>
    <row r="71" spans="12:15" s="95" customFormat="1" ht="13.5">
      <c r="L71" s="96"/>
      <c r="M71" s="96"/>
      <c r="N71" s="96"/>
      <c r="O71" s="96"/>
    </row>
    <row r="72" spans="12:15" s="95" customFormat="1" ht="13.5">
      <c r="L72" s="96"/>
      <c r="M72" s="96"/>
      <c r="N72" s="96"/>
      <c r="O72" s="96"/>
    </row>
    <row r="73" spans="12:15" s="95" customFormat="1" ht="13.5">
      <c r="L73" s="96"/>
      <c r="M73" s="96"/>
      <c r="N73" s="96"/>
      <c r="O73" s="96"/>
    </row>
    <row r="74" spans="12:15" s="95" customFormat="1" ht="13.5">
      <c r="L74" s="96"/>
      <c r="M74" s="96"/>
      <c r="N74" s="96"/>
      <c r="O74" s="96"/>
    </row>
    <row r="75" spans="12:15" s="95" customFormat="1" ht="13.5">
      <c r="L75" s="96"/>
      <c r="M75" s="96"/>
      <c r="N75" s="96"/>
      <c r="O75" s="96"/>
    </row>
    <row r="76" spans="12:15" s="95" customFormat="1" ht="13.5">
      <c r="L76" s="96"/>
      <c r="M76" s="96"/>
      <c r="N76" s="96"/>
      <c r="O76" s="96"/>
    </row>
    <row r="77" spans="12:15" s="95" customFormat="1" ht="13.5">
      <c r="L77" s="96"/>
      <c r="M77" s="96"/>
      <c r="N77" s="96"/>
      <c r="O77" s="96"/>
    </row>
    <row r="78" spans="12:15" s="95" customFormat="1" ht="13.5">
      <c r="L78" s="96"/>
      <c r="M78" s="96"/>
      <c r="N78" s="96"/>
      <c r="O78" s="96"/>
    </row>
    <row r="79" spans="12:15" s="95" customFormat="1" ht="13.5">
      <c r="L79" s="96"/>
      <c r="M79" s="96"/>
      <c r="N79" s="96"/>
      <c r="O79" s="96"/>
    </row>
    <row r="80" spans="12:15" s="95" customFormat="1" ht="13.5">
      <c r="L80" s="96"/>
      <c r="M80" s="96"/>
      <c r="N80" s="96"/>
      <c r="O80" s="96"/>
    </row>
    <row r="81" spans="12:15" s="95" customFormat="1" ht="13.5">
      <c r="L81" s="96"/>
      <c r="M81" s="96"/>
      <c r="N81" s="96"/>
      <c r="O81" s="96"/>
    </row>
    <row r="82" spans="12:15" s="95" customFormat="1" ht="13.5">
      <c r="L82" s="96"/>
      <c r="M82" s="96"/>
      <c r="N82" s="96"/>
      <c r="O82" s="96"/>
    </row>
    <row r="83" spans="12:15" s="95" customFormat="1" ht="13.5">
      <c r="L83" s="96"/>
      <c r="M83" s="96"/>
      <c r="N83" s="96"/>
      <c r="O83" s="96"/>
    </row>
    <row r="84" spans="12:15" s="95" customFormat="1" ht="13.5">
      <c r="L84" s="96"/>
      <c r="M84" s="96"/>
      <c r="N84" s="96"/>
      <c r="O84" s="96"/>
    </row>
    <row r="85" spans="12:15" s="95" customFormat="1" ht="13.5">
      <c r="L85" s="96"/>
      <c r="M85" s="96"/>
      <c r="N85" s="96"/>
      <c r="O85" s="96"/>
    </row>
    <row r="86" spans="12:15" s="95" customFormat="1" ht="13.5">
      <c r="L86" s="96"/>
      <c r="M86" s="96"/>
      <c r="N86" s="96"/>
      <c r="O86" s="96"/>
    </row>
    <row r="87" spans="12:15" s="95" customFormat="1" ht="13.5">
      <c r="L87" s="96"/>
      <c r="M87" s="96"/>
      <c r="N87" s="96"/>
      <c r="O87" s="96"/>
    </row>
    <row r="88" spans="12:15" s="95" customFormat="1" ht="13.5">
      <c r="L88" s="96"/>
      <c r="M88" s="96"/>
      <c r="N88" s="96"/>
      <c r="O88" s="96"/>
    </row>
    <row r="89" spans="12:15" s="95" customFormat="1" ht="13.5">
      <c r="L89" s="96"/>
      <c r="M89" s="96"/>
      <c r="N89" s="96"/>
      <c r="O89" s="96"/>
    </row>
    <row r="90" spans="12:15" s="95" customFormat="1" ht="13.5">
      <c r="L90" s="96"/>
      <c r="M90" s="96"/>
      <c r="N90" s="96"/>
      <c r="O90" s="96"/>
    </row>
    <row r="91" spans="12:15" s="95" customFormat="1" ht="13.5">
      <c r="L91" s="96"/>
      <c r="M91" s="96"/>
      <c r="N91" s="96"/>
      <c r="O91" s="96"/>
    </row>
    <row r="92" spans="12:15" s="95" customFormat="1" ht="13.5">
      <c r="L92" s="96"/>
      <c r="M92" s="96"/>
      <c r="N92" s="96"/>
      <c r="O92" s="96"/>
    </row>
    <row r="93" spans="12:15" s="95" customFormat="1" ht="13.5">
      <c r="L93" s="96"/>
      <c r="M93" s="96"/>
      <c r="N93" s="96"/>
      <c r="O93" s="96"/>
    </row>
    <row r="94" spans="12:15" s="95" customFormat="1" ht="13.5">
      <c r="L94" s="96"/>
      <c r="M94" s="96"/>
      <c r="N94" s="96"/>
      <c r="O94" s="96"/>
    </row>
    <row r="95" spans="12:15" s="95" customFormat="1" ht="13.5">
      <c r="L95" s="96"/>
      <c r="M95" s="96"/>
      <c r="N95" s="96"/>
      <c r="O95" s="96"/>
    </row>
    <row r="96" spans="12:15" s="95" customFormat="1" ht="13.5">
      <c r="L96" s="96"/>
      <c r="M96" s="96"/>
      <c r="N96" s="96"/>
      <c r="O96" s="96"/>
    </row>
    <row r="97" spans="12:15" s="95" customFormat="1" ht="13.5">
      <c r="L97" s="96"/>
      <c r="M97" s="96"/>
      <c r="N97" s="96"/>
      <c r="O97" s="96"/>
    </row>
    <row r="98" spans="12:15" s="95" customFormat="1" ht="13.5">
      <c r="L98" s="96"/>
      <c r="M98" s="96"/>
      <c r="N98" s="96"/>
      <c r="O98" s="96"/>
    </row>
    <row r="99" spans="12:15" s="95" customFormat="1" ht="13.5">
      <c r="L99" s="96"/>
      <c r="M99" s="96"/>
      <c r="N99" s="96"/>
      <c r="O99" s="96"/>
    </row>
    <row r="100" spans="12:15" s="95" customFormat="1" ht="13.5">
      <c r="L100" s="96"/>
      <c r="M100" s="96"/>
      <c r="N100" s="96"/>
      <c r="O100" s="96"/>
    </row>
  </sheetData>
  <sheetProtection/>
  <mergeCells count="5">
    <mergeCell ref="C1:J1"/>
    <mergeCell ref="C2:J2"/>
    <mergeCell ref="C3:J3"/>
    <mergeCell ref="C4:J4"/>
    <mergeCell ref="A1:A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scale="92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103"/>
  <sheetViews>
    <sheetView zoomScale="85" zoomScaleNormal="85" zoomScalePageLayoutView="0" workbookViewId="0" topLeftCell="A1">
      <pane xSplit="3" ySplit="7" topLeftCell="D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T4" sqref="T4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11" width="6.77734375" style="93" customWidth="1"/>
    <col min="12" max="15" width="6.77734375" style="94" customWidth="1"/>
    <col min="16" max="16" width="11.10546875" style="93" customWidth="1"/>
    <col min="17" max="18" width="6.77734375" style="94" customWidth="1"/>
    <col min="19" max="23" width="6.77734375" style="93" customWidth="1"/>
    <col min="24" max="24" width="8.3359375" style="93" customWidth="1"/>
    <col min="25" max="38" width="6.77734375" style="93" customWidth="1"/>
    <col min="39" max="16384" width="8.88671875" style="93" customWidth="1"/>
  </cols>
  <sheetData>
    <row r="1" spans="1:22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T1" s="732"/>
      <c r="U1" s="732"/>
      <c r="V1" s="732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2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T4" s="105" t="s">
        <v>2229</v>
      </c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</row>
    <row r="6" spans="1:14" s="105" customFormat="1" ht="23.25" customHeight="1">
      <c r="A6" s="153" t="s">
        <v>66</v>
      </c>
      <c r="B6" s="110"/>
      <c r="C6" s="106"/>
      <c r="D6" s="106"/>
      <c r="E6" s="106"/>
      <c r="F6" s="106"/>
      <c r="G6" s="106"/>
      <c r="H6" s="106"/>
      <c r="I6" s="106"/>
      <c r="J6" s="106"/>
      <c r="K6" s="165"/>
      <c r="L6" s="165"/>
      <c r="M6" s="165"/>
      <c r="N6" s="165"/>
    </row>
    <row r="7" spans="2:16" s="105" customFormat="1" ht="20.25" customHeight="1">
      <c r="B7" s="108"/>
      <c r="C7" s="107"/>
      <c r="D7" s="164" t="s">
        <v>1548</v>
      </c>
      <c r="E7" s="107"/>
      <c r="F7" s="164"/>
      <c r="G7" s="164"/>
      <c r="H7" s="164"/>
      <c r="I7" s="164"/>
      <c r="J7" s="175"/>
      <c r="K7" s="190"/>
      <c r="L7" s="190"/>
      <c r="M7" s="190"/>
      <c r="N7" s="190" t="s">
        <v>1547</v>
      </c>
      <c r="O7" s="190"/>
      <c r="P7" s="190"/>
    </row>
    <row r="8" spans="1:23" ht="34.5" customHeight="1">
      <c r="A8" s="103" t="s">
        <v>348</v>
      </c>
      <c r="B8" s="103" t="s">
        <v>332</v>
      </c>
      <c r="C8" s="103" t="s">
        <v>353</v>
      </c>
      <c r="D8" s="104" t="s">
        <v>500</v>
      </c>
      <c r="E8" s="104" t="s">
        <v>301</v>
      </c>
      <c r="F8" s="104" t="s">
        <v>362</v>
      </c>
      <c r="G8" s="104" t="s">
        <v>379</v>
      </c>
      <c r="H8" s="104" t="s">
        <v>572</v>
      </c>
      <c r="I8" s="104" t="s">
        <v>430</v>
      </c>
      <c r="J8" s="104" t="s">
        <v>547</v>
      </c>
      <c r="K8" s="104" t="s">
        <v>151</v>
      </c>
      <c r="L8" s="104" t="s">
        <v>163</v>
      </c>
      <c r="M8" s="104" t="s">
        <v>161</v>
      </c>
      <c r="N8" s="103" t="s">
        <v>153</v>
      </c>
      <c r="O8" s="103" t="s">
        <v>163</v>
      </c>
      <c r="P8" s="103" t="s">
        <v>161</v>
      </c>
      <c r="Q8" s="103" t="s">
        <v>151</v>
      </c>
      <c r="R8" s="103" t="s">
        <v>547</v>
      </c>
      <c r="S8" s="103" t="s">
        <v>430</v>
      </c>
      <c r="T8" s="103" t="s">
        <v>572</v>
      </c>
      <c r="U8" s="103" t="s">
        <v>379</v>
      </c>
      <c r="V8" s="103" t="s">
        <v>362</v>
      </c>
      <c r="W8" s="103" t="s">
        <v>301</v>
      </c>
    </row>
    <row r="9" spans="1:24" s="95" customFormat="1" ht="27" customHeight="1">
      <c r="A9" s="101" t="s">
        <v>1531</v>
      </c>
      <c r="B9" s="101" t="s">
        <v>301</v>
      </c>
      <c r="C9" s="101" t="s">
        <v>167</v>
      </c>
      <c r="D9" s="101"/>
      <c r="E9" s="101"/>
      <c r="F9" s="101"/>
      <c r="G9" s="101"/>
      <c r="H9" s="101"/>
      <c r="I9" s="101"/>
      <c r="J9" s="101"/>
      <c r="K9" s="101"/>
      <c r="L9" s="101"/>
      <c r="M9" s="98"/>
      <c r="N9" s="101"/>
      <c r="O9" s="101"/>
      <c r="P9" s="98">
        <v>0.28680555555555554</v>
      </c>
      <c r="Q9" s="101" t="s">
        <v>1534</v>
      </c>
      <c r="R9" s="98">
        <v>0.3145833333333333</v>
      </c>
      <c r="S9" s="98">
        <v>0.3263888888888889</v>
      </c>
      <c r="T9" s="98">
        <v>0.33125</v>
      </c>
      <c r="U9" s="98">
        <v>0.3361111111111111</v>
      </c>
      <c r="V9" s="98">
        <v>0.3416666666666666</v>
      </c>
      <c r="W9" s="101" t="s">
        <v>1534</v>
      </c>
      <c r="X9" s="102" t="s">
        <v>1051</v>
      </c>
    </row>
    <row r="10" spans="1:24" s="95" customFormat="1" ht="27" customHeight="1">
      <c r="A10" s="101" t="s">
        <v>1524</v>
      </c>
      <c r="B10" s="101" t="s">
        <v>301</v>
      </c>
      <c r="C10" s="101" t="s">
        <v>153</v>
      </c>
      <c r="D10" s="101"/>
      <c r="E10" s="101"/>
      <c r="F10" s="132"/>
      <c r="G10" s="101"/>
      <c r="H10" s="101"/>
      <c r="I10" s="101"/>
      <c r="J10" s="98">
        <v>0.2708333333333333</v>
      </c>
      <c r="K10" s="101"/>
      <c r="L10" s="101" t="s">
        <v>1534</v>
      </c>
      <c r="M10" s="98">
        <v>0.2986111111111111</v>
      </c>
      <c r="N10" s="98">
        <v>0.3048611111111111</v>
      </c>
      <c r="O10" s="101" t="s">
        <v>1534</v>
      </c>
      <c r="P10" s="98">
        <v>0.31319444444444444</v>
      </c>
      <c r="Q10" s="189" t="s">
        <v>1299</v>
      </c>
      <c r="R10" s="98">
        <v>0.3423611111111111</v>
      </c>
      <c r="S10" s="98">
        <v>0.3541666666666667</v>
      </c>
      <c r="T10" s="98">
        <v>0.3590277777777778</v>
      </c>
      <c r="U10" s="98">
        <v>0.3638888888888889</v>
      </c>
      <c r="V10" s="98">
        <v>0.37083333333333335</v>
      </c>
      <c r="W10" s="101" t="s">
        <v>1534</v>
      </c>
      <c r="X10" s="96"/>
    </row>
    <row r="11" spans="1:24" s="95" customFormat="1" ht="27" customHeight="1">
      <c r="A11" s="101" t="s">
        <v>1301</v>
      </c>
      <c r="B11" s="101" t="s">
        <v>301</v>
      </c>
      <c r="C11" s="101" t="s">
        <v>153</v>
      </c>
      <c r="D11" s="98"/>
      <c r="E11" s="98">
        <v>0.31666666666666665</v>
      </c>
      <c r="F11" s="98">
        <v>0.3236111111111111</v>
      </c>
      <c r="G11" s="98">
        <v>0.32916666666666666</v>
      </c>
      <c r="H11" s="98">
        <v>0.3340277777777778</v>
      </c>
      <c r="I11" s="131">
        <v>0.33888888888888885</v>
      </c>
      <c r="J11" s="98">
        <v>0.3506944444444444</v>
      </c>
      <c r="K11" s="98"/>
      <c r="L11" s="101" t="s">
        <v>1534</v>
      </c>
      <c r="M11" s="101"/>
      <c r="N11" s="101"/>
      <c r="O11" s="101"/>
      <c r="P11" s="98">
        <v>0.3756944444444445</v>
      </c>
      <c r="Q11" s="98"/>
      <c r="R11" s="98">
        <v>0.3951388888888889</v>
      </c>
      <c r="S11" s="98">
        <v>0.4069444444444445</v>
      </c>
      <c r="T11" s="98">
        <v>0.41180555555555554</v>
      </c>
      <c r="U11" s="98">
        <v>0.4166666666666667</v>
      </c>
      <c r="V11" s="98">
        <v>0.4222222222222222</v>
      </c>
      <c r="W11" s="101" t="s">
        <v>1534</v>
      </c>
      <c r="X11" s="96"/>
    </row>
    <row r="12" spans="1:24" s="95" customFormat="1" ht="27" customHeight="1">
      <c r="A12" s="101" t="s">
        <v>1531</v>
      </c>
      <c r="B12" s="101" t="s">
        <v>301</v>
      </c>
      <c r="C12" s="101" t="s">
        <v>167</v>
      </c>
      <c r="D12" s="101"/>
      <c r="E12" s="98">
        <v>0.35</v>
      </c>
      <c r="F12" s="98">
        <v>0.35694444444444445</v>
      </c>
      <c r="G12" s="98">
        <v>0.3625</v>
      </c>
      <c r="H12" s="98">
        <v>0.3673611111111111</v>
      </c>
      <c r="I12" s="98">
        <v>0.37222222222222223</v>
      </c>
      <c r="J12" s="98">
        <v>0.3840277777777778</v>
      </c>
      <c r="K12" s="101" t="s">
        <v>1534</v>
      </c>
      <c r="L12" s="101"/>
      <c r="M12" s="98"/>
      <c r="N12" s="101"/>
      <c r="O12" s="101"/>
      <c r="P12" s="101" t="s">
        <v>160</v>
      </c>
      <c r="Q12" s="101" t="s">
        <v>1534</v>
      </c>
      <c r="R12" s="98">
        <v>0.44097222222222227</v>
      </c>
      <c r="S12" s="98">
        <v>0.4527777777777778</v>
      </c>
      <c r="T12" s="98">
        <v>0.4576388888888889</v>
      </c>
      <c r="U12" s="98">
        <v>0.4625</v>
      </c>
      <c r="V12" s="98">
        <v>0.4680555555555555</v>
      </c>
      <c r="W12" s="101" t="s">
        <v>1534</v>
      </c>
      <c r="X12" s="102" t="s">
        <v>1051</v>
      </c>
    </row>
    <row r="13" spans="1:24" s="95" customFormat="1" ht="27" customHeight="1">
      <c r="A13" s="101" t="s">
        <v>1528</v>
      </c>
      <c r="B13" s="101" t="s">
        <v>301</v>
      </c>
      <c r="C13" s="101" t="s">
        <v>150</v>
      </c>
      <c r="D13" s="101"/>
      <c r="E13" s="98">
        <v>0.3833333333333333</v>
      </c>
      <c r="F13" s="98">
        <v>0.3902777777777778</v>
      </c>
      <c r="G13" s="98">
        <v>0.3958333333333333</v>
      </c>
      <c r="H13" s="98">
        <v>0.40069444444444446</v>
      </c>
      <c r="I13" s="98">
        <v>0.4055555555555555</v>
      </c>
      <c r="J13" s="98">
        <v>0.4159722222222222</v>
      </c>
      <c r="K13" s="101"/>
      <c r="L13" s="101"/>
      <c r="M13" s="101"/>
      <c r="N13" s="101"/>
      <c r="O13" s="101"/>
      <c r="P13" s="98">
        <v>0.4548611111111111</v>
      </c>
      <c r="Q13" s="101" t="s">
        <v>1533</v>
      </c>
      <c r="R13" s="98">
        <v>0.48125</v>
      </c>
      <c r="S13" s="98">
        <v>0.4930555555555556</v>
      </c>
      <c r="T13" s="98">
        <v>0.4979166666666666</v>
      </c>
      <c r="U13" s="98">
        <v>0.5027777777777778</v>
      </c>
      <c r="V13" s="98">
        <v>0.5083333333333333</v>
      </c>
      <c r="W13" s="101" t="s">
        <v>1534</v>
      </c>
      <c r="X13" s="96"/>
    </row>
    <row r="14" spans="1:24" s="95" customFormat="1" ht="27" customHeight="1">
      <c r="A14" s="101" t="s">
        <v>1531</v>
      </c>
      <c r="B14" s="101" t="s">
        <v>301</v>
      </c>
      <c r="C14" s="101" t="s">
        <v>167</v>
      </c>
      <c r="D14" s="101"/>
      <c r="E14" s="98">
        <v>0.43263888888888885</v>
      </c>
      <c r="F14" s="98">
        <v>0.4395833333333334</v>
      </c>
      <c r="G14" s="98">
        <v>0.4451388888888889</v>
      </c>
      <c r="H14" s="98">
        <v>0.45</v>
      </c>
      <c r="I14" s="98">
        <v>0.4548611111111111</v>
      </c>
      <c r="J14" s="98">
        <v>0.4666666666666666</v>
      </c>
      <c r="K14" s="101" t="s">
        <v>1534</v>
      </c>
      <c r="L14" s="101"/>
      <c r="M14" s="101"/>
      <c r="N14" s="101"/>
      <c r="O14" s="101"/>
      <c r="P14" s="98" t="s">
        <v>1003</v>
      </c>
      <c r="Q14" s="101" t="s">
        <v>1534</v>
      </c>
      <c r="R14" s="98">
        <v>0.5277777777777778</v>
      </c>
      <c r="S14" s="98">
        <v>0.5395833333333333</v>
      </c>
      <c r="T14" s="383">
        <v>0.5444444444444444</v>
      </c>
      <c r="U14" s="98">
        <v>0.5493055555555556</v>
      </c>
      <c r="V14" s="98">
        <v>0.5548611111111111</v>
      </c>
      <c r="W14" s="101" t="s">
        <v>1534</v>
      </c>
      <c r="X14" s="96"/>
    </row>
    <row r="15" spans="1:24" s="95" customFormat="1" ht="27" customHeight="1">
      <c r="A15" s="101" t="s">
        <v>1524</v>
      </c>
      <c r="B15" s="101" t="s">
        <v>301</v>
      </c>
      <c r="C15" s="101" t="s">
        <v>153</v>
      </c>
      <c r="D15" s="101"/>
      <c r="E15" s="98">
        <v>0.48333333333333334</v>
      </c>
      <c r="F15" s="98">
        <v>0.4902777777777778</v>
      </c>
      <c r="G15" s="98">
        <v>0.49583333333333335</v>
      </c>
      <c r="H15" s="98">
        <v>0.5006944444444444</v>
      </c>
      <c r="I15" s="98">
        <v>0.5055555555555555</v>
      </c>
      <c r="J15" s="98">
        <v>0.517361111111111</v>
      </c>
      <c r="K15" s="101"/>
      <c r="L15" s="101"/>
      <c r="M15" s="101" t="s">
        <v>1534</v>
      </c>
      <c r="N15" s="101" t="s">
        <v>1534</v>
      </c>
      <c r="O15" s="101"/>
      <c r="P15" s="101" t="s">
        <v>155</v>
      </c>
      <c r="Q15" s="101"/>
      <c r="R15" s="98">
        <v>0.5680555555555555</v>
      </c>
      <c r="S15" s="98">
        <v>0.579861111111111</v>
      </c>
      <c r="T15" s="98">
        <v>0.5847222222222223</v>
      </c>
      <c r="U15" s="98">
        <v>0.5895833333333333</v>
      </c>
      <c r="V15" s="98">
        <v>0.5951388888888889</v>
      </c>
      <c r="W15" s="101" t="s">
        <v>1534</v>
      </c>
      <c r="X15" s="102" t="s">
        <v>1051</v>
      </c>
    </row>
    <row r="16" spans="1:24" s="95" customFormat="1" ht="27" customHeight="1">
      <c r="A16" s="101" t="s">
        <v>1528</v>
      </c>
      <c r="B16" s="101" t="s">
        <v>301</v>
      </c>
      <c r="C16" s="101" t="s">
        <v>150</v>
      </c>
      <c r="D16" s="101"/>
      <c r="E16" s="98">
        <v>0.5166666666666667</v>
      </c>
      <c r="F16" s="98">
        <v>0.5236111111111111</v>
      </c>
      <c r="G16" s="98">
        <v>0.5291666666666667</v>
      </c>
      <c r="H16" s="98">
        <v>0.5340277777777778</v>
      </c>
      <c r="I16" s="98">
        <v>0.5388888888888889</v>
      </c>
      <c r="J16" s="98">
        <v>0.5493055555555556</v>
      </c>
      <c r="K16" s="101"/>
      <c r="L16" s="101"/>
      <c r="M16" s="101"/>
      <c r="N16" s="101"/>
      <c r="O16" s="101"/>
      <c r="P16" s="98">
        <v>0.579861111111111</v>
      </c>
      <c r="Q16" s="101" t="s">
        <v>1533</v>
      </c>
      <c r="R16" s="98">
        <v>0.60625</v>
      </c>
      <c r="S16" s="98">
        <v>0.6180555555555556</v>
      </c>
      <c r="T16" s="98">
        <v>0.6229166666666667</v>
      </c>
      <c r="U16" s="98">
        <v>0.6277777777777778</v>
      </c>
      <c r="V16" s="98">
        <v>0.6333333333333333</v>
      </c>
      <c r="W16" s="101" t="s">
        <v>1534</v>
      </c>
      <c r="X16" s="96"/>
    </row>
    <row r="17" spans="1:24" s="95" customFormat="1" ht="27" customHeight="1">
      <c r="A17" s="101" t="s">
        <v>1524</v>
      </c>
      <c r="B17" s="101" t="s">
        <v>301</v>
      </c>
      <c r="C17" s="101" t="s">
        <v>153</v>
      </c>
      <c r="D17" s="101"/>
      <c r="E17" s="98">
        <v>0.575</v>
      </c>
      <c r="F17" s="98">
        <v>0.5819444444444445</v>
      </c>
      <c r="G17" s="98">
        <v>0.5875</v>
      </c>
      <c r="H17" s="98">
        <v>0.5923611111111111</v>
      </c>
      <c r="I17" s="98">
        <v>0.5972222222222222</v>
      </c>
      <c r="J17" s="98">
        <v>0.6090277777777778</v>
      </c>
      <c r="K17" s="101"/>
      <c r="L17" s="101"/>
      <c r="M17" s="101" t="s">
        <v>1534</v>
      </c>
      <c r="N17" s="98">
        <v>0.6402777777777778</v>
      </c>
      <c r="O17" s="98"/>
      <c r="P17" s="98">
        <v>0.6451388888888888</v>
      </c>
      <c r="Q17" s="189"/>
      <c r="R17" s="98">
        <v>0.6645833333333333</v>
      </c>
      <c r="S17" s="98">
        <v>0.6763888888888889</v>
      </c>
      <c r="T17" s="98">
        <v>0.68125</v>
      </c>
      <c r="U17" s="98">
        <v>0.686111111111111</v>
      </c>
      <c r="V17" s="98">
        <v>0.6902777777777778</v>
      </c>
      <c r="W17" s="101" t="s">
        <v>1534</v>
      </c>
      <c r="X17" s="96"/>
    </row>
    <row r="18" spans="1:24" s="95" customFormat="1" ht="27" customHeight="1">
      <c r="A18" s="101" t="s">
        <v>1526</v>
      </c>
      <c r="B18" s="101" t="s">
        <v>301</v>
      </c>
      <c r="C18" s="101" t="s">
        <v>1141</v>
      </c>
      <c r="D18" s="101"/>
      <c r="E18" s="98">
        <v>0.6166666666666667</v>
      </c>
      <c r="F18" s="98">
        <v>0.6236111111111111</v>
      </c>
      <c r="G18" s="98">
        <v>0.6291666666666667</v>
      </c>
      <c r="H18" s="98">
        <v>0.6340277777777777</v>
      </c>
      <c r="I18" s="98">
        <v>0.638888888888889</v>
      </c>
      <c r="J18" s="98">
        <v>0.6493055555555556</v>
      </c>
      <c r="K18" s="189"/>
      <c r="L18" s="101" t="s">
        <v>1534</v>
      </c>
      <c r="M18" s="101" t="s">
        <v>1534</v>
      </c>
      <c r="N18" s="101"/>
      <c r="O18" s="101"/>
      <c r="P18" s="98">
        <v>0.6819444444444445</v>
      </c>
      <c r="Q18" s="189" t="s">
        <v>154</v>
      </c>
      <c r="R18" s="98">
        <v>0.70625</v>
      </c>
      <c r="S18" s="98">
        <v>0.7180555555555556</v>
      </c>
      <c r="T18" s="98">
        <v>0.7229166666666668</v>
      </c>
      <c r="U18" s="98">
        <v>0.7277777777777777</v>
      </c>
      <c r="V18" s="98">
        <v>0.7333333333333334</v>
      </c>
      <c r="W18" s="101" t="s">
        <v>1534</v>
      </c>
      <c r="X18" s="96"/>
    </row>
    <row r="19" spans="1:24" s="95" customFormat="1" ht="27" customHeight="1">
      <c r="A19" s="101" t="s">
        <v>1528</v>
      </c>
      <c r="B19" s="101" t="s">
        <v>301</v>
      </c>
      <c r="C19" s="101" t="s">
        <v>150</v>
      </c>
      <c r="D19" s="101"/>
      <c r="E19" s="98">
        <v>0.65</v>
      </c>
      <c r="F19" s="98">
        <v>0.6569444444444444</v>
      </c>
      <c r="G19" s="98">
        <v>0.6625</v>
      </c>
      <c r="H19" s="98">
        <v>0.6673611111111111</v>
      </c>
      <c r="I19" s="98">
        <v>0.6722222222222222</v>
      </c>
      <c r="J19" s="98">
        <v>0.6826388888888889</v>
      </c>
      <c r="K19" s="101"/>
      <c r="L19" s="101"/>
      <c r="M19" s="101"/>
      <c r="N19" s="189" t="s">
        <v>154</v>
      </c>
      <c r="O19" s="189"/>
      <c r="P19" s="98">
        <v>0.720138888888889</v>
      </c>
      <c r="Q19" s="101" t="s">
        <v>1533</v>
      </c>
      <c r="R19" s="98">
        <v>0.7465277777777778</v>
      </c>
      <c r="S19" s="98">
        <v>0.7583333333333333</v>
      </c>
      <c r="T19" s="98">
        <v>0.7631944444444444</v>
      </c>
      <c r="U19" s="98">
        <v>0.7680555555555556</v>
      </c>
      <c r="V19" s="98">
        <v>0.7736111111111111</v>
      </c>
      <c r="W19" s="101" t="s">
        <v>1534</v>
      </c>
      <c r="X19" s="96"/>
    </row>
    <row r="20" spans="1:24" s="95" customFormat="1" ht="27" customHeight="1">
      <c r="A20" s="101" t="s">
        <v>1531</v>
      </c>
      <c r="B20" s="101" t="s">
        <v>301</v>
      </c>
      <c r="C20" s="101" t="s">
        <v>167</v>
      </c>
      <c r="D20" s="101"/>
      <c r="E20" s="98">
        <v>0.7</v>
      </c>
      <c r="F20" s="98">
        <v>0.7069444444444444</v>
      </c>
      <c r="G20" s="98">
        <v>0.7125</v>
      </c>
      <c r="H20" s="98">
        <v>0.717361111111111</v>
      </c>
      <c r="I20" s="98">
        <v>0.7222222222222222</v>
      </c>
      <c r="J20" s="98">
        <v>0.7340277777777778</v>
      </c>
      <c r="K20" s="101" t="s">
        <v>1534</v>
      </c>
      <c r="L20" s="101"/>
      <c r="M20" s="101" t="s">
        <v>1534</v>
      </c>
      <c r="N20" s="98"/>
      <c r="O20" s="98"/>
      <c r="P20" s="98">
        <v>0.775</v>
      </c>
      <c r="Q20" s="101" t="s">
        <v>1534</v>
      </c>
      <c r="R20" s="98">
        <v>0.7993055555555556</v>
      </c>
      <c r="S20" s="98">
        <v>0.811111111111111</v>
      </c>
      <c r="T20" s="98">
        <v>0.8159722222222222</v>
      </c>
      <c r="U20" s="98">
        <v>0.8208333333333333</v>
      </c>
      <c r="V20" s="98">
        <v>0.8263888888888888</v>
      </c>
      <c r="W20" s="101" t="s">
        <v>1534</v>
      </c>
      <c r="X20" s="96"/>
    </row>
    <row r="21" spans="1:24" s="95" customFormat="1" ht="27" customHeight="1">
      <c r="A21" s="101" t="s">
        <v>1526</v>
      </c>
      <c r="B21" s="101" t="s">
        <v>301</v>
      </c>
      <c r="C21" s="101" t="s">
        <v>1141</v>
      </c>
      <c r="D21" s="101"/>
      <c r="E21" s="98">
        <v>0.748611111111111</v>
      </c>
      <c r="F21" s="98">
        <v>0.7555555555555555</v>
      </c>
      <c r="G21" s="98">
        <v>0.7611111111111111</v>
      </c>
      <c r="H21" s="98">
        <v>0.7659722222222222</v>
      </c>
      <c r="I21" s="98">
        <v>0.7708333333333334</v>
      </c>
      <c r="J21" s="98">
        <v>0.782638888888889</v>
      </c>
      <c r="K21" s="101"/>
      <c r="L21" s="101"/>
      <c r="M21" s="101" t="s">
        <v>1534</v>
      </c>
      <c r="N21" s="101"/>
      <c r="O21" s="101"/>
      <c r="P21" s="98">
        <v>0.8069444444444445</v>
      </c>
      <c r="Q21" s="98"/>
      <c r="R21" s="98">
        <v>0.83125</v>
      </c>
      <c r="S21" s="98">
        <v>0.8430555555555556</v>
      </c>
      <c r="T21" s="98">
        <v>0.8479166666666668</v>
      </c>
      <c r="U21" s="98">
        <v>0.8527777777777777</v>
      </c>
      <c r="V21" s="98">
        <v>0.8583333333333334</v>
      </c>
      <c r="W21" s="101" t="s">
        <v>1534</v>
      </c>
      <c r="X21" s="96"/>
    </row>
    <row r="22" spans="1:24" s="95" customFormat="1" ht="27" customHeight="1">
      <c r="A22" s="101" t="s">
        <v>1528</v>
      </c>
      <c r="B22" s="101" t="s">
        <v>301</v>
      </c>
      <c r="C22" s="101" t="s">
        <v>150</v>
      </c>
      <c r="D22" s="101"/>
      <c r="E22" s="98">
        <v>0.7833333333333333</v>
      </c>
      <c r="F22" s="98">
        <v>0.7902777777777777</v>
      </c>
      <c r="G22" s="98">
        <v>0.7958333333333334</v>
      </c>
      <c r="H22" s="98">
        <v>0.8006944444444444</v>
      </c>
      <c r="I22" s="131">
        <v>0.8055555555555555</v>
      </c>
      <c r="J22" s="98">
        <v>0.8159722222222222</v>
      </c>
      <c r="K22" s="101"/>
      <c r="L22" s="101"/>
      <c r="M22" s="101"/>
      <c r="N22" s="101"/>
      <c r="O22" s="101"/>
      <c r="P22" s="98">
        <v>0.8520833333333333</v>
      </c>
      <c r="Q22" s="101" t="s">
        <v>1533</v>
      </c>
      <c r="R22" s="98">
        <v>0.876388888888889</v>
      </c>
      <c r="S22" s="98">
        <v>0.8916666666666666</v>
      </c>
      <c r="T22" s="98">
        <v>0.8965277777777777</v>
      </c>
      <c r="U22" s="98">
        <v>0.9013888888888889</v>
      </c>
      <c r="V22" s="98">
        <v>0.9069444444444444</v>
      </c>
      <c r="W22" s="101" t="s">
        <v>315</v>
      </c>
      <c r="X22" s="96"/>
    </row>
    <row r="23" spans="1:23" s="95" customFormat="1" ht="27" customHeight="1">
      <c r="A23" s="101" t="s">
        <v>1531</v>
      </c>
      <c r="B23" s="101" t="s">
        <v>301</v>
      </c>
      <c r="C23" s="101" t="s">
        <v>156</v>
      </c>
      <c r="D23" s="101"/>
      <c r="E23" s="98">
        <v>0.8416666666666667</v>
      </c>
      <c r="F23" s="98">
        <v>0.8486111111111111</v>
      </c>
      <c r="G23" s="98">
        <v>0.8541666666666666</v>
      </c>
      <c r="H23" s="98">
        <v>0.8590277777777778</v>
      </c>
      <c r="I23" s="98">
        <v>0.8638888888888889</v>
      </c>
      <c r="J23" s="98">
        <v>0.8756944444444444</v>
      </c>
      <c r="K23" s="101" t="s">
        <v>1534</v>
      </c>
      <c r="L23" s="101" t="s">
        <v>1049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32"/>
    </row>
    <row r="24" spans="1:23" s="95" customFormat="1" ht="27" customHeight="1">
      <c r="A24" s="101" t="s">
        <v>1526</v>
      </c>
      <c r="B24" s="101" t="s">
        <v>301</v>
      </c>
      <c r="C24" s="101" t="s">
        <v>1141</v>
      </c>
      <c r="D24" s="101"/>
      <c r="E24" s="98">
        <v>0.873611111111111</v>
      </c>
      <c r="F24" s="98">
        <v>0.8805555555555555</v>
      </c>
      <c r="G24" s="98">
        <v>0.8861111111111111</v>
      </c>
      <c r="H24" s="98">
        <v>0.8909722222222222</v>
      </c>
      <c r="I24" s="98">
        <v>0.8958333333333334</v>
      </c>
      <c r="J24" s="98">
        <v>0.907638888888889</v>
      </c>
      <c r="K24" s="101"/>
      <c r="L24" s="101"/>
      <c r="M24" s="221" t="s">
        <v>1253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32"/>
    </row>
    <row r="25" spans="12:18" s="95" customFormat="1" ht="13.5">
      <c r="L25" s="96"/>
      <c r="M25" s="96"/>
      <c r="N25" s="96"/>
      <c r="O25" s="96"/>
      <c r="P25" s="96"/>
      <c r="Q25" s="96"/>
      <c r="R25" s="96"/>
    </row>
    <row r="26" spans="12:18" s="95" customFormat="1" ht="13.5">
      <c r="L26" s="96"/>
      <c r="M26" s="96"/>
      <c r="N26" s="96"/>
      <c r="O26" s="96"/>
      <c r="Q26" s="96"/>
      <c r="R26" s="96"/>
    </row>
    <row r="27" spans="12:18" s="95" customFormat="1" ht="13.5">
      <c r="L27" s="96"/>
      <c r="M27" s="96"/>
      <c r="N27" s="96"/>
      <c r="O27" s="96"/>
      <c r="Q27" s="96"/>
      <c r="R27" s="96"/>
    </row>
    <row r="28" spans="12:18" s="95" customFormat="1" ht="13.5">
      <c r="L28" s="96"/>
      <c r="M28" s="96"/>
      <c r="N28" s="96"/>
      <c r="O28" s="96"/>
      <c r="Q28" s="96"/>
      <c r="R28" s="96"/>
    </row>
    <row r="29" spans="12:18" s="95" customFormat="1" ht="13.5">
      <c r="L29" s="96"/>
      <c r="M29" s="96"/>
      <c r="N29" s="96"/>
      <c r="O29" s="96"/>
      <c r="Q29" s="96"/>
      <c r="R29" s="96"/>
    </row>
    <row r="30" spans="12:18" s="95" customFormat="1" ht="13.5">
      <c r="L30" s="96"/>
      <c r="M30" s="96"/>
      <c r="N30" s="96"/>
      <c r="O30" s="96"/>
      <c r="Q30" s="96"/>
      <c r="R30" s="96"/>
    </row>
    <row r="31" spans="12:18" s="95" customFormat="1" ht="13.5">
      <c r="L31" s="96"/>
      <c r="M31" s="96"/>
      <c r="N31" s="96"/>
      <c r="O31" s="96"/>
      <c r="Q31" s="96"/>
      <c r="R31" s="96"/>
    </row>
    <row r="32" spans="12:18" s="95" customFormat="1" ht="13.5">
      <c r="L32" s="96"/>
      <c r="M32" s="96"/>
      <c r="N32" s="96"/>
      <c r="O32" s="96"/>
      <c r="Q32" s="96"/>
      <c r="R32" s="96"/>
    </row>
    <row r="33" spans="12:18" s="95" customFormat="1" ht="13.5">
      <c r="L33" s="96"/>
      <c r="M33" s="96"/>
      <c r="N33" s="96"/>
      <c r="O33" s="96"/>
      <c r="Q33" s="96"/>
      <c r="R33" s="96"/>
    </row>
    <row r="34" spans="12:18" s="95" customFormat="1" ht="13.5">
      <c r="L34" s="96"/>
      <c r="M34" s="96"/>
      <c r="N34" s="96"/>
      <c r="O34" s="96"/>
      <c r="Q34" s="96"/>
      <c r="R34" s="96"/>
    </row>
    <row r="35" spans="12:18" s="95" customFormat="1" ht="13.5">
      <c r="L35" s="96"/>
      <c r="M35" s="96"/>
      <c r="N35" s="96"/>
      <c r="O35" s="96"/>
      <c r="Q35" s="96"/>
      <c r="R35" s="96"/>
    </row>
    <row r="36" spans="12:18" s="95" customFormat="1" ht="13.5">
      <c r="L36" s="96"/>
      <c r="M36" s="96"/>
      <c r="N36" s="96"/>
      <c r="O36" s="96"/>
      <c r="Q36" s="96"/>
      <c r="R36" s="96"/>
    </row>
    <row r="37" spans="12:18" s="95" customFormat="1" ht="13.5">
      <c r="L37" s="96"/>
      <c r="M37" s="96"/>
      <c r="N37" s="96"/>
      <c r="O37" s="96"/>
      <c r="Q37" s="96"/>
      <c r="R37" s="96"/>
    </row>
    <row r="38" spans="12:18" s="95" customFormat="1" ht="13.5">
      <c r="L38" s="96"/>
      <c r="M38" s="96"/>
      <c r="N38" s="96"/>
      <c r="O38" s="96"/>
      <c r="Q38" s="96"/>
      <c r="R38" s="96"/>
    </row>
    <row r="39" spans="12:18" s="95" customFormat="1" ht="13.5">
      <c r="L39" s="96"/>
      <c r="M39" s="96"/>
      <c r="N39" s="96"/>
      <c r="O39" s="96"/>
      <c r="Q39" s="96"/>
      <c r="R39" s="96"/>
    </row>
    <row r="40" spans="12:18" s="95" customFormat="1" ht="13.5">
      <c r="L40" s="96"/>
      <c r="M40" s="96"/>
      <c r="N40" s="96"/>
      <c r="O40" s="96"/>
      <c r="Q40" s="96"/>
      <c r="R40" s="96"/>
    </row>
    <row r="41" spans="12:18" s="95" customFormat="1" ht="13.5">
      <c r="L41" s="96"/>
      <c r="M41" s="96"/>
      <c r="N41" s="96"/>
      <c r="O41" s="96"/>
      <c r="Q41" s="96"/>
      <c r="R41" s="96"/>
    </row>
    <row r="42" spans="12:18" s="95" customFormat="1" ht="13.5">
      <c r="L42" s="96"/>
      <c r="M42" s="96"/>
      <c r="N42" s="96"/>
      <c r="O42" s="96"/>
      <c r="Q42" s="96"/>
      <c r="R42" s="96"/>
    </row>
    <row r="43" spans="12:18" s="95" customFormat="1" ht="13.5">
      <c r="L43" s="96"/>
      <c r="M43" s="96"/>
      <c r="N43" s="96"/>
      <c r="O43" s="96"/>
      <c r="Q43" s="96"/>
      <c r="R43" s="96"/>
    </row>
    <row r="44" spans="12:18" s="95" customFormat="1" ht="13.5">
      <c r="L44" s="96"/>
      <c r="M44" s="96"/>
      <c r="N44" s="96"/>
      <c r="O44" s="96"/>
      <c r="Q44" s="96"/>
      <c r="R44" s="96"/>
    </row>
    <row r="45" spans="12:18" s="95" customFormat="1" ht="13.5">
      <c r="L45" s="96"/>
      <c r="M45" s="96"/>
      <c r="N45" s="96"/>
      <c r="O45" s="96"/>
      <c r="Q45" s="96"/>
      <c r="R45" s="96"/>
    </row>
    <row r="46" spans="12:18" s="95" customFormat="1" ht="13.5">
      <c r="L46" s="96"/>
      <c r="M46" s="96"/>
      <c r="N46" s="96"/>
      <c r="O46" s="96"/>
      <c r="Q46" s="96"/>
      <c r="R46" s="96"/>
    </row>
    <row r="47" spans="12:18" s="95" customFormat="1" ht="13.5">
      <c r="L47" s="96"/>
      <c r="M47" s="96"/>
      <c r="N47" s="96"/>
      <c r="O47" s="96"/>
      <c r="Q47" s="96"/>
      <c r="R47" s="96"/>
    </row>
    <row r="48" spans="12:18" s="95" customFormat="1" ht="13.5">
      <c r="L48" s="96"/>
      <c r="M48" s="96"/>
      <c r="N48" s="96"/>
      <c r="O48" s="96"/>
      <c r="Q48" s="96"/>
      <c r="R48" s="96"/>
    </row>
    <row r="49" spans="12:18" s="95" customFormat="1" ht="13.5">
      <c r="L49" s="96"/>
      <c r="M49" s="96"/>
      <c r="N49" s="96"/>
      <c r="O49" s="96"/>
      <c r="Q49" s="96"/>
      <c r="R49" s="96"/>
    </row>
    <row r="50" spans="12:18" s="95" customFormat="1" ht="13.5">
      <c r="L50" s="96"/>
      <c r="M50" s="96"/>
      <c r="N50" s="96"/>
      <c r="O50" s="96"/>
      <c r="Q50" s="96"/>
      <c r="R50" s="96"/>
    </row>
    <row r="51" spans="12:18" s="95" customFormat="1" ht="13.5">
      <c r="L51" s="96"/>
      <c r="M51" s="96"/>
      <c r="N51" s="96"/>
      <c r="O51" s="96"/>
      <c r="Q51" s="96"/>
      <c r="R51" s="96"/>
    </row>
    <row r="52" spans="12:18" s="95" customFormat="1" ht="13.5">
      <c r="L52" s="96"/>
      <c r="M52" s="96"/>
      <c r="N52" s="96"/>
      <c r="O52" s="96"/>
      <c r="Q52" s="96"/>
      <c r="R52" s="96"/>
    </row>
    <row r="53" spans="12:18" s="95" customFormat="1" ht="13.5">
      <c r="L53" s="96"/>
      <c r="M53" s="96"/>
      <c r="N53" s="96"/>
      <c r="O53" s="96"/>
      <c r="Q53" s="96"/>
      <c r="R53" s="96"/>
    </row>
    <row r="54" spans="12:18" s="95" customFormat="1" ht="13.5">
      <c r="L54" s="96"/>
      <c r="M54" s="96"/>
      <c r="N54" s="96"/>
      <c r="O54" s="96"/>
      <c r="Q54" s="96"/>
      <c r="R54" s="96"/>
    </row>
    <row r="55" spans="12:18" s="95" customFormat="1" ht="13.5">
      <c r="L55" s="96"/>
      <c r="M55" s="96"/>
      <c r="N55" s="96"/>
      <c r="O55" s="96"/>
      <c r="Q55" s="96"/>
      <c r="R55" s="96"/>
    </row>
    <row r="56" spans="12:18" s="95" customFormat="1" ht="13.5">
      <c r="L56" s="96"/>
      <c r="M56" s="96"/>
      <c r="N56" s="96"/>
      <c r="O56" s="96"/>
      <c r="Q56" s="96"/>
      <c r="R56" s="96"/>
    </row>
    <row r="57" spans="12:18" s="95" customFormat="1" ht="13.5">
      <c r="L57" s="96"/>
      <c r="M57" s="96"/>
      <c r="N57" s="96"/>
      <c r="O57" s="96"/>
      <c r="Q57" s="96"/>
      <c r="R57" s="96"/>
    </row>
    <row r="58" spans="12:18" s="95" customFormat="1" ht="13.5">
      <c r="L58" s="96"/>
      <c r="M58" s="96"/>
      <c r="N58" s="96"/>
      <c r="O58" s="96"/>
      <c r="Q58" s="96"/>
      <c r="R58" s="96"/>
    </row>
    <row r="59" spans="12:18" s="95" customFormat="1" ht="13.5">
      <c r="L59" s="96"/>
      <c r="M59" s="96"/>
      <c r="N59" s="96"/>
      <c r="O59" s="96"/>
      <c r="Q59" s="96"/>
      <c r="R59" s="96"/>
    </row>
    <row r="60" spans="12:18" s="95" customFormat="1" ht="13.5">
      <c r="L60" s="96"/>
      <c r="M60" s="96"/>
      <c r="N60" s="96"/>
      <c r="O60" s="96"/>
      <c r="Q60" s="96"/>
      <c r="R60" s="96"/>
    </row>
    <row r="61" spans="12:18" s="95" customFormat="1" ht="13.5">
      <c r="L61" s="96"/>
      <c r="M61" s="96"/>
      <c r="N61" s="96"/>
      <c r="O61" s="96"/>
      <c r="Q61" s="96"/>
      <c r="R61" s="96"/>
    </row>
    <row r="62" spans="12:18" s="95" customFormat="1" ht="13.5">
      <c r="L62" s="96"/>
      <c r="M62" s="96"/>
      <c r="N62" s="96"/>
      <c r="O62" s="96"/>
      <c r="Q62" s="96"/>
      <c r="R62" s="96"/>
    </row>
    <row r="63" spans="12:18" s="95" customFormat="1" ht="13.5">
      <c r="L63" s="96"/>
      <c r="M63" s="96"/>
      <c r="N63" s="96"/>
      <c r="O63" s="96"/>
      <c r="Q63" s="96"/>
      <c r="R63" s="96"/>
    </row>
    <row r="64" spans="12:18" s="95" customFormat="1" ht="13.5">
      <c r="L64" s="96"/>
      <c r="M64" s="96"/>
      <c r="N64" s="96"/>
      <c r="O64" s="96"/>
      <c r="Q64" s="96"/>
      <c r="R64" s="96"/>
    </row>
    <row r="65" spans="12:18" s="95" customFormat="1" ht="13.5">
      <c r="L65" s="96"/>
      <c r="M65" s="96"/>
      <c r="N65" s="96"/>
      <c r="O65" s="96"/>
      <c r="Q65" s="96"/>
      <c r="R65" s="96"/>
    </row>
    <row r="66" spans="12:18" s="95" customFormat="1" ht="13.5">
      <c r="L66" s="96"/>
      <c r="M66" s="96"/>
      <c r="N66" s="96"/>
      <c r="O66" s="96"/>
      <c r="Q66" s="96"/>
      <c r="R66" s="96"/>
    </row>
    <row r="67" spans="12:18" s="95" customFormat="1" ht="13.5">
      <c r="L67" s="96"/>
      <c r="M67" s="96"/>
      <c r="N67" s="96"/>
      <c r="O67" s="96"/>
      <c r="Q67" s="96"/>
      <c r="R67" s="96"/>
    </row>
    <row r="68" spans="12:18" s="95" customFormat="1" ht="13.5">
      <c r="L68" s="96"/>
      <c r="M68" s="96"/>
      <c r="N68" s="96"/>
      <c r="O68" s="96"/>
      <c r="Q68" s="96"/>
      <c r="R68" s="96"/>
    </row>
    <row r="69" spans="12:18" s="95" customFormat="1" ht="13.5">
      <c r="L69" s="96"/>
      <c r="M69" s="96"/>
      <c r="N69" s="96"/>
      <c r="O69" s="96"/>
      <c r="Q69" s="96"/>
      <c r="R69" s="96"/>
    </row>
    <row r="70" spans="12:18" s="95" customFormat="1" ht="13.5">
      <c r="L70" s="96"/>
      <c r="M70" s="96"/>
      <c r="N70" s="96"/>
      <c r="O70" s="96"/>
      <c r="Q70" s="96"/>
      <c r="R70" s="96"/>
    </row>
    <row r="71" spans="12:18" s="95" customFormat="1" ht="13.5">
      <c r="L71" s="96"/>
      <c r="M71" s="96"/>
      <c r="N71" s="96"/>
      <c r="O71" s="96"/>
      <c r="Q71" s="96"/>
      <c r="R71" s="96"/>
    </row>
    <row r="72" spans="12:18" s="95" customFormat="1" ht="13.5">
      <c r="L72" s="96"/>
      <c r="M72" s="96"/>
      <c r="N72" s="96"/>
      <c r="O72" s="96"/>
      <c r="Q72" s="96"/>
      <c r="R72" s="96"/>
    </row>
    <row r="73" spans="12:18" s="95" customFormat="1" ht="13.5">
      <c r="L73" s="96"/>
      <c r="M73" s="96"/>
      <c r="N73" s="96"/>
      <c r="O73" s="96"/>
      <c r="Q73" s="96"/>
      <c r="R73" s="96"/>
    </row>
    <row r="74" spans="12:18" s="95" customFormat="1" ht="13.5">
      <c r="L74" s="96"/>
      <c r="M74" s="96"/>
      <c r="N74" s="96"/>
      <c r="O74" s="96"/>
      <c r="Q74" s="96"/>
      <c r="R74" s="96"/>
    </row>
    <row r="75" spans="12:18" s="95" customFormat="1" ht="13.5">
      <c r="L75" s="96"/>
      <c r="M75" s="96"/>
      <c r="N75" s="96"/>
      <c r="O75" s="96"/>
      <c r="Q75" s="96"/>
      <c r="R75" s="96"/>
    </row>
    <row r="76" spans="12:18" s="95" customFormat="1" ht="13.5">
      <c r="L76" s="96"/>
      <c r="M76" s="96"/>
      <c r="N76" s="96"/>
      <c r="O76" s="96"/>
      <c r="Q76" s="96"/>
      <c r="R76" s="96"/>
    </row>
    <row r="77" spans="12:18" s="95" customFormat="1" ht="13.5">
      <c r="L77" s="96"/>
      <c r="M77" s="96"/>
      <c r="N77" s="96"/>
      <c r="O77" s="96"/>
      <c r="Q77" s="96"/>
      <c r="R77" s="96"/>
    </row>
    <row r="78" spans="12:18" s="95" customFormat="1" ht="13.5">
      <c r="L78" s="96"/>
      <c r="M78" s="96"/>
      <c r="N78" s="96"/>
      <c r="O78" s="96"/>
      <c r="Q78" s="96"/>
      <c r="R78" s="96"/>
    </row>
    <row r="79" spans="12:18" s="95" customFormat="1" ht="13.5">
      <c r="L79" s="96"/>
      <c r="M79" s="96"/>
      <c r="N79" s="96"/>
      <c r="O79" s="96"/>
      <c r="Q79" s="96"/>
      <c r="R79" s="96"/>
    </row>
    <row r="80" spans="12:18" s="95" customFormat="1" ht="13.5">
      <c r="L80" s="96"/>
      <c r="M80" s="96"/>
      <c r="N80" s="96"/>
      <c r="O80" s="96"/>
      <c r="Q80" s="96"/>
      <c r="R80" s="96"/>
    </row>
    <row r="81" spans="12:18" s="95" customFormat="1" ht="13.5">
      <c r="L81" s="96"/>
      <c r="M81" s="96"/>
      <c r="N81" s="96"/>
      <c r="O81" s="96"/>
      <c r="Q81" s="96"/>
      <c r="R81" s="96"/>
    </row>
    <row r="82" spans="12:18" s="95" customFormat="1" ht="13.5">
      <c r="L82" s="96"/>
      <c r="M82" s="96"/>
      <c r="N82" s="96"/>
      <c r="O82" s="96"/>
      <c r="Q82" s="96"/>
      <c r="R82" s="96"/>
    </row>
    <row r="83" spans="12:18" s="95" customFormat="1" ht="13.5">
      <c r="L83" s="96"/>
      <c r="M83" s="96"/>
      <c r="N83" s="96"/>
      <c r="O83" s="96"/>
      <c r="Q83" s="96"/>
      <c r="R83" s="96"/>
    </row>
    <row r="84" spans="12:18" s="95" customFormat="1" ht="13.5">
      <c r="L84" s="96"/>
      <c r="M84" s="96"/>
      <c r="N84" s="96"/>
      <c r="O84" s="96"/>
      <c r="Q84" s="96"/>
      <c r="R84" s="96"/>
    </row>
    <row r="85" spans="12:18" s="95" customFormat="1" ht="13.5">
      <c r="L85" s="96"/>
      <c r="M85" s="96"/>
      <c r="N85" s="96"/>
      <c r="O85" s="96"/>
      <c r="Q85" s="96"/>
      <c r="R85" s="96"/>
    </row>
    <row r="86" spans="12:18" s="95" customFormat="1" ht="13.5">
      <c r="L86" s="96"/>
      <c r="M86" s="96"/>
      <c r="N86" s="96"/>
      <c r="O86" s="96"/>
      <c r="Q86" s="96"/>
      <c r="R86" s="96"/>
    </row>
    <row r="87" spans="12:18" s="95" customFormat="1" ht="13.5">
      <c r="L87" s="96"/>
      <c r="M87" s="96"/>
      <c r="N87" s="96"/>
      <c r="O87" s="96"/>
      <c r="Q87" s="96"/>
      <c r="R87" s="96"/>
    </row>
    <row r="88" spans="12:18" s="95" customFormat="1" ht="13.5">
      <c r="L88" s="96"/>
      <c r="M88" s="96"/>
      <c r="N88" s="96"/>
      <c r="O88" s="96"/>
      <c r="Q88" s="96"/>
      <c r="R88" s="96"/>
    </row>
    <row r="89" spans="12:18" s="95" customFormat="1" ht="13.5">
      <c r="L89" s="96"/>
      <c r="M89" s="96"/>
      <c r="N89" s="96"/>
      <c r="O89" s="96"/>
      <c r="Q89" s="96"/>
      <c r="R89" s="96"/>
    </row>
    <row r="90" spans="12:18" s="95" customFormat="1" ht="13.5">
      <c r="L90" s="96"/>
      <c r="M90" s="96"/>
      <c r="N90" s="96"/>
      <c r="O90" s="96"/>
      <c r="Q90" s="96"/>
      <c r="R90" s="96"/>
    </row>
    <row r="91" spans="12:18" s="95" customFormat="1" ht="13.5">
      <c r="L91" s="96"/>
      <c r="M91" s="96"/>
      <c r="N91" s="96"/>
      <c r="O91" s="96"/>
      <c r="Q91" s="96"/>
      <c r="R91" s="96"/>
    </row>
    <row r="92" spans="12:18" s="95" customFormat="1" ht="13.5">
      <c r="L92" s="96"/>
      <c r="M92" s="96"/>
      <c r="N92" s="96"/>
      <c r="O92" s="96"/>
      <c r="Q92" s="96"/>
      <c r="R92" s="96"/>
    </row>
    <row r="93" spans="12:18" s="95" customFormat="1" ht="13.5">
      <c r="L93" s="96"/>
      <c r="M93" s="96"/>
      <c r="N93" s="96"/>
      <c r="O93" s="96"/>
      <c r="Q93" s="96"/>
      <c r="R93" s="96"/>
    </row>
    <row r="94" spans="12:18" s="95" customFormat="1" ht="13.5">
      <c r="L94" s="96"/>
      <c r="M94" s="96"/>
      <c r="N94" s="96"/>
      <c r="O94" s="96"/>
      <c r="Q94" s="96"/>
      <c r="R94" s="96"/>
    </row>
    <row r="95" spans="12:18" s="95" customFormat="1" ht="13.5">
      <c r="L95" s="96"/>
      <c r="M95" s="96"/>
      <c r="N95" s="96"/>
      <c r="O95" s="96"/>
      <c r="Q95" s="96"/>
      <c r="R95" s="96"/>
    </row>
    <row r="96" spans="12:18" s="95" customFormat="1" ht="13.5">
      <c r="L96" s="96"/>
      <c r="M96" s="96"/>
      <c r="N96" s="96"/>
      <c r="O96" s="96"/>
      <c r="Q96" s="96"/>
      <c r="R96" s="96"/>
    </row>
    <row r="97" spans="12:18" s="95" customFormat="1" ht="13.5">
      <c r="L97" s="96"/>
      <c r="M97" s="96"/>
      <c r="N97" s="96"/>
      <c r="O97" s="96"/>
      <c r="Q97" s="96"/>
      <c r="R97" s="96"/>
    </row>
    <row r="98" spans="12:18" s="95" customFormat="1" ht="13.5">
      <c r="L98" s="96"/>
      <c r="M98" s="96"/>
      <c r="N98" s="96"/>
      <c r="O98" s="96"/>
      <c r="Q98" s="96"/>
      <c r="R98" s="96"/>
    </row>
    <row r="99" spans="12:18" s="95" customFormat="1" ht="13.5">
      <c r="L99" s="96"/>
      <c r="M99" s="96"/>
      <c r="N99" s="96"/>
      <c r="O99" s="96"/>
      <c r="Q99" s="96"/>
      <c r="R99" s="96"/>
    </row>
    <row r="100" spans="12:18" s="95" customFormat="1" ht="13.5">
      <c r="L100" s="96"/>
      <c r="M100" s="96"/>
      <c r="N100" s="96"/>
      <c r="O100" s="96"/>
      <c r="Q100" s="96"/>
      <c r="R100" s="96"/>
    </row>
    <row r="101" spans="12:18" s="95" customFormat="1" ht="13.5">
      <c r="L101" s="96"/>
      <c r="M101" s="96"/>
      <c r="N101" s="96"/>
      <c r="O101" s="96"/>
      <c r="Q101" s="96"/>
      <c r="R101" s="96"/>
    </row>
    <row r="102" spans="12:18" s="95" customFormat="1" ht="13.5">
      <c r="L102" s="96"/>
      <c r="M102" s="96"/>
      <c r="N102" s="96"/>
      <c r="O102" s="96"/>
      <c r="Q102" s="96"/>
      <c r="R102" s="96"/>
    </row>
    <row r="103" spans="12:18" s="95" customFormat="1" ht="13.5">
      <c r="L103" s="96"/>
      <c r="M103" s="96"/>
      <c r="N103" s="96"/>
      <c r="O103" s="96"/>
      <c r="Q103" s="96"/>
      <c r="R103" s="96"/>
    </row>
  </sheetData>
  <sheetProtection/>
  <mergeCells count="6">
    <mergeCell ref="A1:A4"/>
    <mergeCell ref="T1:V1"/>
    <mergeCell ref="C1:J1"/>
    <mergeCell ref="C2:J2"/>
    <mergeCell ref="C3:J3"/>
    <mergeCell ref="C4:J4"/>
  </mergeCells>
  <printOptions/>
  <pageMargins left="0.31486111879348755" right="0.15736110508441925" top="0.9054166674613953" bottom="0.9054166674613953" header="0.511805534362793" footer="0.511805534362793"/>
  <pageSetup horizontalDpi="600" verticalDpi="600" orientation="landscape" paperSize="9" scale="76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3"/>
  <sheetViews>
    <sheetView zoomScale="91" zoomScaleNormal="91" zoomScalePageLayoutView="0" workbookViewId="0" topLeftCell="A1">
      <pane xSplit="3" ySplit="8" topLeftCell="D9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I11" sqref="I11:J11"/>
    </sheetView>
  </sheetViews>
  <sheetFormatPr defaultColWidth="8.88671875" defaultRowHeight="13.5"/>
  <cols>
    <col min="1" max="1" width="7.88671875" style="93" customWidth="1"/>
    <col min="2" max="2" width="5.88671875" style="93" customWidth="1"/>
    <col min="3" max="3" width="7.10546875" style="93" customWidth="1"/>
    <col min="4" max="4" width="5.88671875" style="93" customWidth="1"/>
    <col min="5" max="5" width="5.4453125" style="93" customWidth="1"/>
    <col min="6" max="8" width="4.99609375" style="93" customWidth="1"/>
    <col min="9" max="9" width="18.4453125" style="93" customWidth="1"/>
    <col min="10" max="10" width="23.99609375" style="93" customWidth="1"/>
    <col min="11" max="11" width="5.21484375" style="93" customWidth="1"/>
    <col min="12" max="12" width="5.77734375" style="93" customWidth="1"/>
    <col min="13" max="17" width="4.99609375" style="93" customWidth="1"/>
    <col min="18" max="18" width="4.99609375" style="94" customWidth="1"/>
    <col min="19" max="22" width="6.77734375" style="93" customWidth="1"/>
    <col min="23" max="16384" width="8.88671875" style="93" customWidth="1"/>
  </cols>
  <sheetData>
    <row r="1" spans="1:18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6"/>
      <c r="L1" s="260"/>
      <c r="O1" s="732"/>
      <c r="P1" s="732"/>
      <c r="Q1" s="732"/>
      <c r="R1" s="732"/>
    </row>
    <row r="2" spans="1:12" s="105" customFormat="1" ht="23.25" customHeight="1">
      <c r="A2" s="734"/>
      <c r="B2" s="140" t="s">
        <v>367</v>
      </c>
      <c r="C2" s="747" t="s">
        <v>1032</v>
      </c>
      <c r="D2" s="748"/>
      <c r="E2" s="748"/>
      <c r="F2" s="748"/>
      <c r="G2" s="748"/>
      <c r="H2" s="748"/>
      <c r="I2" s="748"/>
      <c r="J2" s="748"/>
      <c r="K2" s="749"/>
      <c r="L2" s="261"/>
    </row>
    <row r="3" spans="1:12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2"/>
      <c r="L3" s="263"/>
    </row>
    <row r="4" spans="1:15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  <c r="K4" s="755"/>
      <c r="L4" s="106"/>
      <c r="O4" s="105" t="s">
        <v>2229</v>
      </c>
    </row>
    <row r="5" spans="1:12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7" s="105" customFormat="1" ht="23.25" customHeight="1">
      <c r="A6" s="153" t="s">
        <v>6</v>
      </c>
      <c r="B6" s="110"/>
      <c r="C6" s="106"/>
      <c r="D6" s="106"/>
      <c r="E6" s="106"/>
      <c r="F6" s="106"/>
      <c r="G6" s="164"/>
      <c r="H6" s="106"/>
      <c r="I6" s="106"/>
      <c r="J6" s="106"/>
      <c r="K6" s="779"/>
      <c r="L6" s="779"/>
      <c r="M6" s="165"/>
      <c r="N6" s="397"/>
      <c r="O6" s="397"/>
      <c r="P6" s="190"/>
      <c r="Q6" s="190"/>
    </row>
    <row r="7" spans="2:15" s="105" customFormat="1" ht="17.25" customHeight="1">
      <c r="B7" s="108"/>
      <c r="C7" s="107"/>
      <c r="D7" s="164" t="s">
        <v>1548</v>
      </c>
      <c r="E7" s="164"/>
      <c r="F7" s="106"/>
      <c r="G7" s="106"/>
      <c r="H7" s="106"/>
      <c r="I7" s="107"/>
      <c r="J7" s="106"/>
      <c r="L7" s="190" t="s">
        <v>1547</v>
      </c>
      <c r="M7" s="190"/>
      <c r="N7" s="190"/>
      <c r="O7" s="190"/>
    </row>
    <row r="8" spans="1:18" s="151" customFormat="1" ht="30" customHeight="1">
      <c r="A8" s="162" t="s">
        <v>349</v>
      </c>
      <c r="B8" s="162" t="s">
        <v>333</v>
      </c>
      <c r="C8" s="162" t="s">
        <v>354</v>
      </c>
      <c r="D8" s="163" t="s">
        <v>345</v>
      </c>
      <c r="E8" s="163" t="s">
        <v>294</v>
      </c>
      <c r="F8" s="163" t="s">
        <v>302</v>
      </c>
      <c r="G8" s="163" t="s">
        <v>364</v>
      </c>
      <c r="H8" s="163" t="s">
        <v>381</v>
      </c>
      <c r="I8" s="163" t="s">
        <v>510</v>
      </c>
      <c r="J8" s="163" t="s">
        <v>152</v>
      </c>
      <c r="K8" s="163" t="s">
        <v>392</v>
      </c>
      <c r="L8" s="162" t="s">
        <v>392</v>
      </c>
      <c r="M8" s="162" t="s">
        <v>546</v>
      </c>
      <c r="N8" s="162" t="s">
        <v>449</v>
      </c>
      <c r="O8" s="162" t="s">
        <v>381</v>
      </c>
      <c r="P8" s="162" t="s">
        <v>364</v>
      </c>
      <c r="Q8" s="162" t="s">
        <v>302</v>
      </c>
      <c r="R8" s="162" t="s">
        <v>345</v>
      </c>
    </row>
    <row r="9" spans="1:18" s="143" customFormat="1" ht="24.75" customHeight="1">
      <c r="A9" s="221" t="s">
        <v>962</v>
      </c>
      <c r="B9" s="221" t="s">
        <v>157</v>
      </c>
      <c r="C9" s="221" t="s">
        <v>303</v>
      </c>
      <c r="D9" s="158"/>
      <c r="E9" s="158"/>
      <c r="F9" s="158"/>
      <c r="G9" s="158"/>
      <c r="H9" s="158"/>
      <c r="I9" s="395"/>
      <c r="J9" s="395"/>
      <c r="K9" s="395"/>
      <c r="L9" s="396" t="s">
        <v>1304</v>
      </c>
      <c r="M9" s="385" t="s">
        <v>1540</v>
      </c>
      <c r="N9" s="158">
        <v>0.28611111111111115</v>
      </c>
      <c r="O9" s="395"/>
      <c r="P9" s="158">
        <v>0.29375</v>
      </c>
      <c r="Q9" s="158">
        <v>0.29930555555555555</v>
      </c>
      <c r="R9" s="158"/>
    </row>
    <row r="10" spans="1:18" s="143" customFormat="1" ht="24.75" customHeight="1">
      <c r="A10" s="221" t="s">
        <v>1001</v>
      </c>
      <c r="B10" s="221" t="s">
        <v>144</v>
      </c>
      <c r="C10" s="221" t="s">
        <v>303</v>
      </c>
      <c r="D10" s="159"/>
      <c r="E10" s="159"/>
      <c r="F10" s="159"/>
      <c r="G10" s="159"/>
      <c r="H10" s="159"/>
      <c r="I10" s="393"/>
      <c r="J10" s="393"/>
      <c r="K10" s="393"/>
      <c r="L10" s="394" t="s">
        <v>1300</v>
      </c>
      <c r="M10" s="390" t="s">
        <v>1540</v>
      </c>
      <c r="N10" s="159" t="s">
        <v>1050</v>
      </c>
      <c r="O10" s="393"/>
      <c r="P10" s="159">
        <v>0.30972222222222223</v>
      </c>
      <c r="Q10" s="159" t="s">
        <v>316</v>
      </c>
      <c r="R10" s="159"/>
    </row>
    <row r="11" spans="1:18" s="143" customFormat="1" ht="37.5" customHeight="1">
      <c r="A11" s="221" t="s">
        <v>95</v>
      </c>
      <c r="B11" s="221" t="s">
        <v>346</v>
      </c>
      <c r="C11" s="389" t="s">
        <v>162</v>
      </c>
      <c r="D11" s="158">
        <v>0.2986111111111111</v>
      </c>
      <c r="E11" s="388"/>
      <c r="F11" s="158">
        <v>0.3125</v>
      </c>
      <c r="G11" s="158">
        <v>0.31875000000000003</v>
      </c>
      <c r="H11" s="158">
        <v>0.3236111111111111</v>
      </c>
      <c r="I11" s="780" t="s">
        <v>72</v>
      </c>
      <c r="J11" s="781"/>
      <c r="K11" s="385" t="s">
        <v>316</v>
      </c>
      <c r="L11" s="158">
        <v>0.3541666666666667</v>
      </c>
      <c r="M11" s="385" t="s">
        <v>176</v>
      </c>
      <c r="N11" s="158">
        <v>0.37777777777777777</v>
      </c>
      <c r="O11" s="385" t="s">
        <v>175</v>
      </c>
      <c r="P11" s="385" t="s">
        <v>1502</v>
      </c>
      <c r="Q11" s="385" t="s">
        <v>164</v>
      </c>
      <c r="R11" s="385" t="s">
        <v>316</v>
      </c>
    </row>
    <row r="12" spans="1:18" s="143" customFormat="1" ht="27" customHeight="1">
      <c r="A12" s="221" t="s">
        <v>943</v>
      </c>
      <c r="B12" s="221" t="s">
        <v>346</v>
      </c>
      <c r="C12" s="389" t="s">
        <v>162</v>
      </c>
      <c r="D12" s="158">
        <v>0.40972222222222227</v>
      </c>
      <c r="E12" s="388"/>
      <c r="F12" s="158">
        <v>0.4236111111111111</v>
      </c>
      <c r="G12" s="158">
        <v>0.4298611111111111</v>
      </c>
      <c r="H12" s="158">
        <v>0.43472222222222223</v>
      </c>
      <c r="I12" s="158">
        <v>0.4472222222222222</v>
      </c>
      <c r="J12" s="385" t="s">
        <v>174</v>
      </c>
      <c r="K12" s="385" t="s">
        <v>316</v>
      </c>
      <c r="L12" s="158">
        <v>0.47500000000000003</v>
      </c>
      <c r="M12" s="385" t="s">
        <v>169</v>
      </c>
      <c r="N12" s="158">
        <v>0.5</v>
      </c>
      <c r="O12" s="158">
        <v>0.5027777777777778</v>
      </c>
      <c r="P12" s="158">
        <v>0.5076388888888889</v>
      </c>
      <c r="Q12" s="385" t="s">
        <v>316</v>
      </c>
      <c r="R12" s="385"/>
    </row>
    <row r="13" spans="1:18" s="143" customFormat="1" ht="27" customHeight="1">
      <c r="A13" s="392" t="s">
        <v>180</v>
      </c>
      <c r="B13" s="221" t="s">
        <v>303</v>
      </c>
      <c r="C13" s="221" t="s">
        <v>162</v>
      </c>
      <c r="D13" s="391"/>
      <c r="E13" s="391"/>
      <c r="F13" s="386">
        <v>0.5277777777777778</v>
      </c>
      <c r="G13" s="386">
        <v>0.5340277777777778</v>
      </c>
      <c r="H13" s="386">
        <v>0.5388888888888889</v>
      </c>
      <c r="I13" s="386">
        <v>0.5513888888888888</v>
      </c>
      <c r="J13" s="386">
        <v>0.5618055555555556</v>
      </c>
      <c r="K13" s="387" t="s">
        <v>316</v>
      </c>
      <c r="L13" s="386">
        <v>0.579861111111111</v>
      </c>
      <c r="M13" s="387" t="s">
        <v>331</v>
      </c>
      <c r="N13" s="386">
        <v>0.6048611111111112</v>
      </c>
      <c r="O13" s="386">
        <v>0.607638888888889</v>
      </c>
      <c r="P13" s="386">
        <v>0.6124999999999999</v>
      </c>
      <c r="Q13" s="387" t="s">
        <v>316</v>
      </c>
      <c r="R13" s="387"/>
    </row>
    <row r="14" spans="1:18" s="143" customFormat="1" ht="27" customHeight="1">
      <c r="A14" s="221" t="s">
        <v>943</v>
      </c>
      <c r="B14" s="221" t="s">
        <v>303</v>
      </c>
      <c r="C14" s="221" t="s">
        <v>162</v>
      </c>
      <c r="D14" s="157"/>
      <c r="E14" s="157"/>
      <c r="F14" s="159">
        <v>0.6458333333333334</v>
      </c>
      <c r="G14" s="159">
        <v>0.6520833333333333</v>
      </c>
      <c r="H14" s="159">
        <v>0.6569444444444444</v>
      </c>
      <c r="I14" s="159">
        <v>0.6694444444444444</v>
      </c>
      <c r="J14" s="159">
        <v>0.6798611111111111</v>
      </c>
      <c r="K14" s="390" t="s">
        <v>316</v>
      </c>
      <c r="L14" s="159">
        <v>0.7006944444444444</v>
      </c>
      <c r="M14" s="390" t="s">
        <v>170</v>
      </c>
      <c r="N14" s="159">
        <v>0.7256944444444445</v>
      </c>
      <c r="O14" s="159">
        <v>0.7284722222222223</v>
      </c>
      <c r="P14" s="159">
        <v>0.7333333333333334</v>
      </c>
      <c r="Q14" s="390" t="s">
        <v>168</v>
      </c>
      <c r="R14" s="390" t="s">
        <v>316</v>
      </c>
    </row>
    <row r="15" spans="1:18" s="143" customFormat="1" ht="27" customHeight="1">
      <c r="A15" s="221" t="s">
        <v>943</v>
      </c>
      <c r="B15" s="221" t="s">
        <v>346</v>
      </c>
      <c r="C15" s="221" t="s">
        <v>162</v>
      </c>
      <c r="D15" s="386">
        <v>0.7569444444444445</v>
      </c>
      <c r="E15" s="386">
        <v>0.7708333333333334</v>
      </c>
      <c r="F15" s="386">
        <v>0.7847222222222222</v>
      </c>
      <c r="G15" s="386">
        <v>0.7909722222222223</v>
      </c>
      <c r="H15" s="386">
        <v>0.7958333333333334</v>
      </c>
      <c r="I15" s="386">
        <v>0.8083333333333332</v>
      </c>
      <c r="J15" s="386">
        <v>0.81875</v>
      </c>
      <c r="K15" s="387" t="s">
        <v>316</v>
      </c>
      <c r="L15" s="386">
        <v>0.8333333333333334</v>
      </c>
      <c r="M15" s="387" t="s">
        <v>172</v>
      </c>
      <c r="N15" s="386">
        <v>0.8583333333333334</v>
      </c>
      <c r="O15" s="386">
        <v>0.8611111111111112</v>
      </c>
      <c r="P15" s="386">
        <v>0.8659722222222223</v>
      </c>
      <c r="Q15" s="386">
        <v>0.8722222222222222</v>
      </c>
      <c r="R15" s="386"/>
    </row>
    <row r="16" spans="1:18" s="143" customFormat="1" ht="27" customHeight="1">
      <c r="A16" s="221" t="s">
        <v>960</v>
      </c>
      <c r="B16" s="221" t="s">
        <v>303</v>
      </c>
      <c r="C16" s="221" t="s">
        <v>149</v>
      </c>
      <c r="D16" s="158"/>
      <c r="E16" s="158"/>
      <c r="F16" s="158">
        <v>0.8854166666666666</v>
      </c>
      <c r="G16" s="158">
        <v>0.8909722222222222</v>
      </c>
      <c r="H16" s="158">
        <v>0.8965277777777777</v>
      </c>
      <c r="I16" s="158"/>
      <c r="J16" s="158" t="s">
        <v>979</v>
      </c>
      <c r="K16" s="385"/>
      <c r="L16" s="384"/>
      <c r="M16" s="384"/>
      <c r="N16" s="158"/>
      <c r="O16" s="158"/>
      <c r="P16" s="158"/>
      <c r="Q16" s="158"/>
      <c r="R16" s="158"/>
    </row>
    <row r="17" spans="1:18" s="95" customFormat="1" ht="23.25" customHeight="1">
      <c r="A17" s="96"/>
      <c r="B17" s="96"/>
      <c r="C17" s="96"/>
      <c r="D17" s="126" t="s">
        <v>71</v>
      </c>
      <c r="E17" s="12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s="95" customFormat="1" ht="23.25" customHeight="1">
      <c r="A18" s="96"/>
      <c r="B18" s="96"/>
      <c r="C18" s="96"/>
      <c r="D18" s="778" t="s">
        <v>3</v>
      </c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</row>
    <row r="19" spans="1:18" s="95" customFormat="1" ht="23.25" customHeight="1">
      <c r="A19" s="96"/>
      <c r="B19" s="96"/>
      <c r="C19" s="96"/>
      <c r="D19" s="778" t="s">
        <v>1093</v>
      </c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</row>
    <row r="20" s="95" customFormat="1" ht="13.5">
      <c r="R20" s="96"/>
    </row>
    <row r="21" s="95" customFormat="1" ht="13.5">
      <c r="R21" s="96"/>
    </row>
    <row r="22" s="95" customFormat="1" ht="13.5">
      <c r="R22" s="96"/>
    </row>
    <row r="23" s="95" customFormat="1" ht="13.5">
      <c r="R23" s="96"/>
    </row>
  </sheetData>
  <sheetProtection/>
  <mergeCells count="10">
    <mergeCell ref="D19:R19"/>
    <mergeCell ref="K6:L6"/>
    <mergeCell ref="I11:J11"/>
    <mergeCell ref="D18:R18"/>
    <mergeCell ref="A1:A4"/>
    <mergeCell ref="C1:K1"/>
    <mergeCell ref="O1:R1"/>
    <mergeCell ref="C2:K2"/>
    <mergeCell ref="C3:K3"/>
    <mergeCell ref="C4:K4"/>
  </mergeCells>
  <printOptions/>
  <pageMargins left="0.551111102104187" right="0.15736110508441925" top="0.98416668176651" bottom="0.590416669845581" header="0.511805534362793" footer="0.511805534362793"/>
  <pageSetup horizontalDpi="600" verticalDpi="600" orientation="landscape" paperSize="9" scale="92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pane xSplit="1" ySplit="7" topLeftCell="B8" activePane="bottomRight" state="frozen"/>
      <selection pane="topLeft" activeCell="A12" sqref="A12:N12"/>
      <selection pane="topRight" activeCell="A1" sqref="A1"/>
      <selection pane="bottomLeft" activeCell="A1" sqref="A1"/>
      <selection pane="bottomRight" activeCell="F9" sqref="F9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5" width="6.77734375" style="93" customWidth="1"/>
    <col min="6" max="13" width="8.5546875" style="93" customWidth="1"/>
    <col min="14" max="14" width="8.5546875" style="94" customWidth="1"/>
    <col min="15" max="15" width="6.77734375" style="94" customWidth="1"/>
    <col min="16" max="16" width="8.6640625" style="94" bestFit="1" customWidth="1"/>
    <col min="17" max="17" width="4.88671875" style="93" customWidth="1"/>
    <col min="18" max="23" width="6.77734375" style="93" customWidth="1"/>
    <col min="24" max="16384" width="8.88671875" style="93" customWidth="1"/>
  </cols>
  <sheetData>
    <row r="1" spans="1:16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5"/>
      <c r="L1" s="746"/>
      <c r="N1" s="122"/>
      <c r="O1" s="190"/>
      <c r="P1" s="190"/>
    </row>
    <row r="2" spans="1:12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8"/>
      <c r="K2" s="748"/>
      <c r="L2" s="749"/>
    </row>
    <row r="3" spans="1:12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1"/>
      <c r="L3" s="752"/>
    </row>
    <row r="4" spans="1:13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  <c r="K4" s="754"/>
      <c r="L4" s="755"/>
      <c r="M4" s="105" t="s">
        <v>2229</v>
      </c>
    </row>
    <row r="5" spans="1:12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1" s="105" customFormat="1" ht="23.25" customHeight="1">
      <c r="A6" s="109" t="s">
        <v>1302</v>
      </c>
      <c r="B6" s="108"/>
      <c r="C6" s="107"/>
      <c r="D6" s="164" t="s">
        <v>1548</v>
      </c>
      <c r="E6" s="106"/>
      <c r="F6" s="106"/>
      <c r="G6" s="106"/>
      <c r="H6" s="164"/>
      <c r="I6" s="164" t="s">
        <v>1546</v>
      </c>
      <c r="J6" s="106"/>
      <c r="K6" s="107"/>
    </row>
    <row r="7" spans="1:16" ht="19.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432</v>
      </c>
      <c r="F7" s="104" t="s">
        <v>379</v>
      </c>
      <c r="G7" s="104" t="s">
        <v>545</v>
      </c>
      <c r="H7" s="104" t="s">
        <v>145</v>
      </c>
      <c r="I7" s="103" t="s">
        <v>145</v>
      </c>
      <c r="J7" s="103" t="s">
        <v>545</v>
      </c>
      <c r="K7" s="103" t="s">
        <v>379</v>
      </c>
      <c r="L7" s="103" t="s">
        <v>432</v>
      </c>
      <c r="M7" s="103" t="s">
        <v>301</v>
      </c>
      <c r="N7" s="103" t="s">
        <v>165</v>
      </c>
      <c r="O7" s="93"/>
      <c r="P7" s="93"/>
    </row>
    <row r="8" spans="1:15" s="95" customFormat="1" ht="27" customHeight="1">
      <c r="A8" s="101" t="s">
        <v>1316</v>
      </c>
      <c r="B8" s="101" t="s">
        <v>301</v>
      </c>
      <c r="C8" s="101" t="s">
        <v>145</v>
      </c>
      <c r="D8" s="98"/>
      <c r="E8" s="98"/>
      <c r="F8" s="98"/>
      <c r="G8" s="98"/>
      <c r="H8" s="98"/>
      <c r="I8" s="398">
        <v>0.2847222222222222</v>
      </c>
      <c r="J8" s="398" t="s">
        <v>147</v>
      </c>
      <c r="K8" s="398"/>
      <c r="L8" s="398">
        <v>0.31666666666666665</v>
      </c>
      <c r="M8" s="399" t="s">
        <v>940</v>
      </c>
      <c r="N8" s="398"/>
      <c r="O8" s="191" t="s">
        <v>563</v>
      </c>
    </row>
    <row r="9" spans="1:14" s="95" customFormat="1" ht="27" customHeight="1">
      <c r="A9" s="101" t="s">
        <v>1316</v>
      </c>
      <c r="B9" s="101" t="s">
        <v>301</v>
      </c>
      <c r="C9" s="101" t="s">
        <v>145</v>
      </c>
      <c r="D9" s="98">
        <v>0.3055555555555555</v>
      </c>
      <c r="E9" s="98">
        <v>0.3090277777777778</v>
      </c>
      <c r="F9" s="98">
        <v>0.31527777777777777</v>
      </c>
      <c r="G9" s="98">
        <v>0.32569444444444445</v>
      </c>
      <c r="H9" s="98" t="s">
        <v>315</v>
      </c>
      <c r="I9" s="131">
        <v>0.3333333333333333</v>
      </c>
      <c r="J9" s="131" t="s">
        <v>148</v>
      </c>
      <c r="K9" s="98">
        <v>0.3548611111111111</v>
      </c>
      <c r="L9" s="98">
        <v>0.3611111111111111</v>
      </c>
      <c r="M9" s="98">
        <v>0.3645833333333333</v>
      </c>
      <c r="N9" s="98" t="s">
        <v>1534</v>
      </c>
    </row>
    <row r="10" spans="1:14" s="95" customFormat="1" ht="27" customHeight="1">
      <c r="A10" s="101" t="s">
        <v>1316</v>
      </c>
      <c r="B10" s="101" t="s">
        <v>301</v>
      </c>
      <c r="C10" s="101" t="s">
        <v>145</v>
      </c>
      <c r="D10" s="98">
        <v>0.425</v>
      </c>
      <c r="E10" s="98">
        <v>0.4284722222222222</v>
      </c>
      <c r="F10" s="98">
        <v>0.43472222222222223</v>
      </c>
      <c r="G10" s="98">
        <v>0.4451388888888889</v>
      </c>
      <c r="H10" s="98" t="s">
        <v>315</v>
      </c>
      <c r="I10" s="98">
        <v>0.46319444444444446</v>
      </c>
      <c r="J10" s="98">
        <v>0.47430555555555554</v>
      </c>
      <c r="K10" s="98">
        <v>0.4847222222222222</v>
      </c>
      <c r="L10" s="98">
        <v>0.4909722222222222</v>
      </c>
      <c r="M10" s="98">
        <v>0.49444444444444446</v>
      </c>
      <c r="N10" s="98" t="s">
        <v>1534</v>
      </c>
    </row>
    <row r="11" spans="1:14" s="95" customFormat="1" ht="27" customHeight="1">
      <c r="A11" s="101" t="s">
        <v>1316</v>
      </c>
      <c r="B11" s="101" t="s">
        <v>301</v>
      </c>
      <c r="C11" s="101" t="s">
        <v>145</v>
      </c>
      <c r="D11" s="98">
        <v>0.5499999999999999</v>
      </c>
      <c r="E11" s="98">
        <v>0.5534722222222223</v>
      </c>
      <c r="F11" s="98">
        <v>0.5597222222222222</v>
      </c>
      <c r="G11" s="131" t="s">
        <v>148</v>
      </c>
      <c r="H11" s="98" t="s">
        <v>315</v>
      </c>
      <c r="I11" s="98">
        <v>0.5881944444444445</v>
      </c>
      <c r="J11" s="98">
        <v>0.5993055555555555</v>
      </c>
      <c r="K11" s="98">
        <v>0.6097222222222222</v>
      </c>
      <c r="L11" s="98">
        <v>0.6159722222222223</v>
      </c>
      <c r="M11" s="98">
        <v>0.6194444444444445</v>
      </c>
      <c r="N11" s="98" t="s">
        <v>1534</v>
      </c>
    </row>
    <row r="12" spans="1:14" s="95" customFormat="1" ht="27" customHeight="1">
      <c r="A12" s="101" t="s">
        <v>1316</v>
      </c>
      <c r="B12" s="101" t="s">
        <v>301</v>
      </c>
      <c r="C12" s="101" t="s">
        <v>145</v>
      </c>
      <c r="D12" s="98">
        <v>0.6652777777777777</v>
      </c>
      <c r="E12" s="98">
        <v>0.66875</v>
      </c>
      <c r="F12" s="98">
        <v>0.675</v>
      </c>
      <c r="G12" s="131" t="s">
        <v>148</v>
      </c>
      <c r="H12" s="98" t="s">
        <v>315</v>
      </c>
      <c r="I12" s="98">
        <v>0.7034722222222222</v>
      </c>
      <c r="J12" s="98">
        <v>0.7145833333333332</v>
      </c>
      <c r="K12" s="98">
        <v>0.725</v>
      </c>
      <c r="L12" s="98">
        <v>0.73125</v>
      </c>
      <c r="M12" s="101" t="s">
        <v>179</v>
      </c>
      <c r="N12" s="101" t="s">
        <v>1534</v>
      </c>
    </row>
    <row r="13" spans="1:14" s="95" customFormat="1" ht="27" customHeight="1">
      <c r="A13" s="101" t="s">
        <v>1316</v>
      </c>
      <c r="B13" s="101" t="s">
        <v>301</v>
      </c>
      <c r="C13" s="101" t="s">
        <v>145</v>
      </c>
      <c r="D13" s="98">
        <v>0.7875</v>
      </c>
      <c r="E13" s="98">
        <v>0.7909722222222223</v>
      </c>
      <c r="F13" s="98">
        <v>0.7972222222222222</v>
      </c>
      <c r="G13" s="98">
        <v>0.8076388888888889</v>
      </c>
      <c r="H13" s="98" t="s">
        <v>315</v>
      </c>
      <c r="I13" s="98">
        <v>0.825</v>
      </c>
      <c r="J13" s="98">
        <v>0.8361111111111111</v>
      </c>
      <c r="K13" s="98">
        <v>0.8465277777777778</v>
      </c>
      <c r="L13" s="98">
        <v>0.8527777777777777</v>
      </c>
      <c r="M13" s="98">
        <v>0.85625</v>
      </c>
      <c r="N13" s="98" t="s">
        <v>1534</v>
      </c>
    </row>
    <row r="14" spans="1:14" s="95" customFormat="1" ht="27" customHeight="1">
      <c r="A14" s="101" t="s">
        <v>1316</v>
      </c>
      <c r="B14" s="101" t="s">
        <v>301</v>
      </c>
      <c r="C14" s="101" t="s">
        <v>145</v>
      </c>
      <c r="D14" s="98">
        <v>0.8951388888888889</v>
      </c>
      <c r="E14" s="98">
        <v>0.8986111111111111</v>
      </c>
      <c r="F14" s="98">
        <v>0.904861111111111</v>
      </c>
      <c r="G14" s="98">
        <v>0.9152777777777777</v>
      </c>
      <c r="H14" s="101" t="s">
        <v>315</v>
      </c>
      <c r="I14" s="101"/>
      <c r="J14" s="101"/>
      <c r="K14" s="101"/>
      <c r="L14" s="101"/>
      <c r="M14" s="101"/>
      <c r="N14" s="101"/>
    </row>
    <row r="15" spans="14:16" s="95" customFormat="1" ht="13.5">
      <c r="N15" s="96"/>
      <c r="O15" s="96"/>
      <c r="P15" s="96"/>
    </row>
    <row r="16" spans="5:16" s="95" customFormat="1" ht="13.5">
      <c r="E16" s="96"/>
      <c r="F16" s="126" t="s">
        <v>19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4:16" s="95" customFormat="1" ht="13.5">
      <c r="N17" s="96"/>
      <c r="O17" s="96"/>
      <c r="P17" s="96"/>
    </row>
    <row r="18" spans="14:16" s="95" customFormat="1" ht="13.5">
      <c r="N18" s="96"/>
      <c r="O18" s="96"/>
      <c r="P18" s="96"/>
    </row>
    <row r="19" spans="14:16" s="95" customFormat="1" ht="13.5">
      <c r="N19" s="96"/>
      <c r="O19" s="96"/>
      <c r="P19" s="96"/>
    </row>
    <row r="20" spans="14:16" s="95" customFormat="1" ht="13.5">
      <c r="N20" s="96"/>
      <c r="O20" s="96"/>
      <c r="P20" s="96"/>
    </row>
    <row r="21" spans="14:16" s="95" customFormat="1" ht="13.5">
      <c r="N21" s="96"/>
      <c r="O21" s="96"/>
      <c r="P21" s="96"/>
    </row>
    <row r="22" spans="14:16" s="95" customFormat="1" ht="13.5">
      <c r="N22" s="96"/>
      <c r="O22" s="96"/>
      <c r="P22" s="96"/>
    </row>
    <row r="23" spans="14:16" s="95" customFormat="1" ht="13.5">
      <c r="N23" s="96"/>
      <c r="O23" s="96"/>
      <c r="P23" s="96"/>
    </row>
    <row r="24" spans="14:16" s="95" customFormat="1" ht="13.5">
      <c r="N24" s="96"/>
      <c r="O24" s="96"/>
      <c r="P24" s="96"/>
    </row>
    <row r="25" spans="14:16" s="95" customFormat="1" ht="13.5">
      <c r="N25" s="96"/>
      <c r="O25" s="96"/>
      <c r="P25" s="96"/>
    </row>
    <row r="26" spans="14:16" s="95" customFormat="1" ht="13.5">
      <c r="N26" s="96"/>
      <c r="O26" s="96"/>
      <c r="P26" s="96"/>
    </row>
    <row r="27" spans="14:16" s="95" customFormat="1" ht="13.5">
      <c r="N27" s="96"/>
      <c r="O27" s="96"/>
      <c r="P27" s="96"/>
    </row>
    <row r="28" spans="14:16" s="95" customFormat="1" ht="13.5">
      <c r="N28" s="96"/>
      <c r="O28" s="96"/>
      <c r="P28" s="96"/>
    </row>
    <row r="29" spans="14:16" s="95" customFormat="1" ht="13.5">
      <c r="N29" s="96"/>
      <c r="O29" s="96"/>
      <c r="P29" s="96"/>
    </row>
    <row r="30" spans="14:16" s="95" customFormat="1" ht="13.5">
      <c r="N30" s="96"/>
      <c r="O30" s="96"/>
      <c r="P30" s="96"/>
    </row>
    <row r="31" spans="14:16" s="95" customFormat="1" ht="13.5">
      <c r="N31" s="96"/>
      <c r="O31" s="96"/>
      <c r="P31" s="96"/>
    </row>
    <row r="32" spans="14:16" s="95" customFormat="1" ht="13.5">
      <c r="N32" s="96"/>
      <c r="O32" s="96"/>
      <c r="P32" s="96"/>
    </row>
    <row r="33" spans="14:16" s="95" customFormat="1" ht="13.5">
      <c r="N33" s="96"/>
      <c r="O33" s="96"/>
      <c r="P33" s="96"/>
    </row>
    <row r="34" spans="14:16" s="95" customFormat="1" ht="13.5">
      <c r="N34" s="96"/>
      <c r="O34" s="96"/>
      <c r="P34" s="96"/>
    </row>
    <row r="35" spans="14:16" s="95" customFormat="1" ht="13.5">
      <c r="N35" s="96"/>
      <c r="O35" s="96"/>
      <c r="P35" s="96"/>
    </row>
    <row r="36" spans="14:16" s="95" customFormat="1" ht="13.5">
      <c r="N36" s="96"/>
      <c r="O36" s="96"/>
      <c r="P36" s="96"/>
    </row>
    <row r="37" spans="14:16" s="95" customFormat="1" ht="13.5">
      <c r="N37" s="96"/>
      <c r="O37" s="96"/>
      <c r="P37" s="96"/>
    </row>
    <row r="38" spans="14:16" s="95" customFormat="1" ht="13.5">
      <c r="N38" s="96"/>
      <c r="O38" s="96"/>
      <c r="P38" s="96"/>
    </row>
    <row r="39" spans="14:16" s="95" customFormat="1" ht="13.5">
      <c r="N39" s="96"/>
      <c r="O39" s="96"/>
      <c r="P39" s="96"/>
    </row>
    <row r="40" spans="14:16" s="95" customFormat="1" ht="13.5">
      <c r="N40" s="96"/>
      <c r="O40" s="96"/>
      <c r="P40" s="96"/>
    </row>
    <row r="41" spans="14:16" s="95" customFormat="1" ht="13.5">
      <c r="N41" s="96"/>
      <c r="O41" s="96"/>
      <c r="P41" s="96"/>
    </row>
    <row r="42" spans="14:16" s="95" customFormat="1" ht="13.5">
      <c r="N42" s="96"/>
      <c r="O42" s="96"/>
      <c r="P42" s="96"/>
    </row>
    <row r="43" spans="14:16" s="95" customFormat="1" ht="13.5">
      <c r="N43" s="96"/>
      <c r="O43" s="96"/>
      <c r="P43" s="96"/>
    </row>
    <row r="44" spans="14:16" s="95" customFormat="1" ht="13.5">
      <c r="N44" s="96"/>
      <c r="O44" s="96"/>
      <c r="P44" s="96"/>
    </row>
    <row r="45" spans="14:16" s="95" customFormat="1" ht="13.5">
      <c r="N45" s="96"/>
      <c r="O45" s="96"/>
      <c r="P45" s="96"/>
    </row>
    <row r="46" spans="14:16" s="95" customFormat="1" ht="13.5">
      <c r="N46" s="96"/>
      <c r="O46" s="96"/>
      <c r="P46" s="96"/>
    </row>
    <row r="47" spans="14:16" s="95" customFormat="1" ht="13.5">
      <c r="N47" s="96"/>
      <c r="O47" s="96"/>
      <c r="P47" s="96"/>
    </row>
    <row r="48" spans="14:16" s="95" customFormat="1" ht="13.5">
      <c r="N48" s="96"/>
      <c r="O48" s="96"/>
      <c r="P48" s="96"/>
    </row>
    <row r="49" spans="14:16" s="95" customFormat="1" ht="13.5">
      <c r="N49" s="96"/>
      <c r="O49" s="96"/>
      <c r="P49" s="96"/>
    </row>
    <row r="50" spans="14:16" s="95" customFormat="1" ht="13.5">
      <c r="N50" s="96"/>
      <c r="O50" s="96"/>
      <c r="P50" s="96"/>
    </row>
    <row r="51" spans="14:16" s="95" customFormat="1" ht="13.5">
      <c r="N51" s="96"/>
      <c r="O51" s="96"/>
      <c r="P51" s="96"/>
    </row>
    <row r="52" spans="14:16" s="95" customFormat="1" ht="13.5">
      <c r="N52" s="96"/>
      <c r="O52" s="96"/>
      <c r="P52" s="96"/>
    </row>
    <row r="53" spans="14:16" s="95" customFormat="1" ht="13.5">
      <c r="N53" s="96"/>
      <c r="O53" s="96"/>
      <c r="P53" s="96"/>
    </row>
    <row r="54" spans="14:16" s="95" customFormat="1" ht="13.5">
      <c r="N54" s="96"/>
      <c r="O54" s="96"/>
      <c r="P54" s="96"/>
    </row>
    <row r="55" spans="14:16" s="95" customFormat="1" ht="13.5">
      <c r="N55" s="96"/>
      <c r="O55" s="96"/>
      <c r="P55" s="96"/>
    </row>
    <row r="56" spans="14:16" s="95" customFormat="1" ht="13.5">
      <c r="N56" s="96"/>
      <c r="O56" s="96"/>
      <c r="P56" s="96"/>
    </row>
    <row r="57" spans="14:16" s="95" customFormat="1" ht="13.5">
      <c r="N57" s="96"/>
      <c r="O57" s="96"/>
      <c r="P57" s="96"/>
    </row>
    <row r="58" spans="14:16" s="95" customFormat="1" ht="13.5">
      <c r="N58" s="96"/>
      <c r="O58" s="96"/>
      <c r="P58" s="96"/>
    </row>
    <row r="59" spans="14:16" s="95" customFormat="1" ht="13.5">
      <c r="N59" s="96"/>
      <c r="O59" s="96"/>
      <c r="P59" s="96"/>
    </row>
    <row r="60" spans="14:16" s="95" customFormat="1" ht="13.5">
      <c r="N60" s="96"/>
      <c r="O60" s="96"/>
      <c r="P60" s="96"/>
    </row>
    <row r="61" spans="14:16" s="95" customFormat="1" ht="13.5">
      <c r="N61" s="96"/>
      <c r="O61" s="96"/>
      <c r="P61" s="96"/>
    </row>
    <row r="62" spans="14:16" s="95" customFormat="1" ht="13.5">
      <c r="N62" s="96"/>
      <c r="O62" s="96"/>
      <c r="P62" s="96"/>
    </row>
    <row r="63" spans="14:16" s="95" customFormat="1" ht="13.5">
      <c r="N63" s="96"/>
      <c r="O63" s="96"/>
      <c r="P63" s="96"/>
    </row>
    <row r="64" spans="14:16" s="95" customFormat="1" ht="13.5">
      <c r="N64" s="96"/>
      <c r="O64" s="96"/>
      <c r="P64" s="96"/>
    </row>
    <row r="65" spans="14:16" s="95" customFormat="1" ht="13.5">
      <c r="N65" s="96"/>
      <c r="O65" s="96"/>
      <c r="P65" s="96"/>
    </row>
    <row r="66" spans="14:16" s="95" customFormat="1" ht="13.5">
      <c r="N66" s="96"/>
      <c r="O66" s="96"/>
      <c r="P66" s="96"/>
    </row>
    <row r="67" spans="14:16" s="95" customFormat="1" ht="13.5">
      <c r="N67" s="96"/>
      <c r="O67" s="96"/>
      <c r="P67" s="96"/>
    </row>
    <row r="68" spans="14:16" s="95" customFormat="1" ht="13.5">
      <c r="N68" s="96"/>
      <c r="O68" s="96"/>
      <c r="P68" s="96"/>
    </row>
    <row r="69" spans="14:16" s="95" customFormat="1" ht="13.5">
      <c r="N69" s="96"/>
      <c r="O69" s="96"/>
      <c r="P69" s="96"/>
    </row>
    <row r="70" spans="14:16" s="95" customFormat="1" ht="13.5">
      <c r="N70" s="96"/>
      <c r="O70" s="96"/>
      <c r="P70" s="96"/>
    </row>
    <row r="71" spans="14:16" s="95" customFormat="1" ht="13.5">
      <c r="N71" s="96"/>
      <c r="O71" s="96"/>
      <c r="P71" s="96"/>
    </row>
    <row r="72" spans="14:16" s="95" customFormat="1" ht="13.5">
      <c r="N72" s="96"/>
      <c r="O72" s="96"/>
      <c r="P72" s="96"/>
    </row>
    <row r="73" spans="14:16" s="95" customFormat="1" ht="13.5">
      <c r="N73" s="96"/>
      <c r="O73" s="96"/>
      <c r="P73" s="96"/>
    </row>
    <row r="74" spans="14:16" s="95" customFormat="1" ht="13.5">
      <c r="N74" s="96"/>
      <c r="O74" s="96"/>
      <c r="P74" s="96"/>
    </row>
    <row r="75" spans="14:16" s="95" customFormat="1" ht="13.5">
      <c r="N75" s="96"/>
      <c r="O75" s="96"/>
      <c r="P75" s="96"/>
    </row>
    <row r="76" spans="14:16" s="95" customFormat="1" ht="13.5">
      <c r="N76" s="96"/>
      <c r="O76" s="96"/>
      <c r="P76" s="96"/>
    </row>
    <row r="77" spans="14:16" s="95" customFormat="1" ht="13.5">
      <c r="N77" s="96"/>
      <c r="O77" s="96"/>
      <c r="P77" s="96"/>
    </row>
    <row r="78" spans="14:16" s="95" customFormat="1" ht="13.5">
      <c r="N78" s="96"/>
      <c r="O78" s="96"/>
      <c r="P78" s="96"/>
    </row>
    <row r="79" spans="14:16" s="95" customFormat="1" ht="13.5">
      <c r="N79" s="96"/>
      <c r="O79" s="96"/>
      <c r="P79" s="96"/>
    </row>
    <row r="80" spans="14:16" s="95" customFormat="1" ht="13.5">
      <c r="N80" s="96"/>
      <c r="O80" s="96"/>
      <c r="P80" s="96"/>
    </row>
    <row r="81" spans="14:16" s="95" customFormat="1" ht="13.5">
      <c r="N81" s="96"/>
      <c r="O81" s="96"/>
      <c r="P81" s="96"/>
    </row>
    <row r="82" spans="14:16" s="95" customFormat="1" ht="13.5">
      <c r="N82" s="96"/>
      <c r="O82" s="96"/>
      <c r="P82" s="96"/>
    </row>
    <row r="83" spans="14:16" s="95" customFormat="1" ht="13.5">
      <c r="N83" s="96"/>
      <c r="O83" s="96"/>
      <c r="P83" s="96"/>
    </row>
    <row r="84" spans="14:16" s="95" customFormat="1" ht="13.5">
      <c r="N84" s="96"/>
      <c r="O84" s="96"/>
      <c r="P84" s="96"/>
    </row>
    <row r="85" spans="14:16" s="95" customFormat="1" ht="13.5">
      <c r="N85" s="96"/>
      <c r="O85" s="96"/>
      <c r="P85" s="96"/>
    </row>
    <row r="86" spans="14:16" s="95" customFormat="1" ht="13.5">
      <c r="N86" s="96"/>
      <c r="O86" s="96"/>
      <c r="P86" s="96"/>
    </row>
    <row r="87" spans="14:16" s="95" customFormat="1" ht="13.5">
      <c r="N87" s="96"/>
      <c r="O87" s="96"/>
      <c r="P87" s="96"/>
    </row>
    <row r="88" spans="14:16" s="95" customFormat="1" ht="13.5">
      <c r="N88" s="96"/>
      <c r="O88" s="96"/>
      <c r="P88" s="96"/>
    </row>
    <row r="89" spans="14:16" s="95" customFormat="1" ht="13.5">
      <c r="N89" s="96"/>
      <c r="O89" s="96"/>
      <c r="P89" s="96"/>
    </row>
    <row r="90" spans="14:16" s="95" customFormat="1" ht="13.5">
      <c r="N90" s="96"/>
      <c r="O90" s="96"/>
      <c r="P90" s="96"/>
    </row>
    <row r="91" spans="14:16" s="95" customFormat="1" ht="13.5">
      <c r="N91" s="96"/>
      <c r="O91" s="96"/>
      <c r="P91" s="96"/>
    </row>
    <row r="92" spans="14:16" s="95" customFormat="1" ht="13.5">
      <c r="N92" s="96"/>
      <c r="O92" s="96"/>
      <c r="P92" s="96"/>
    </row>
    <row r="93" spans="14:16" s="95" customFormat="1" ht="13.5">
      <c r="N93" s="96"/>
      <c r="O93" s="96"/>
      <c r="P93" s="96"/>
    </row>
    <row r="94" spans="14:16" s="95" customFormat="1" ht="13.5">
      <c r="N94" s="96"/>
      <c r="O94" s="96"/>
      <c r="P94" s="96"/>
    </row>
    <row r="95" spans="14:16" s="95" customFormat="1" ht="13.5">
      <c r="N95" s="96"/>
      <c r="O95" s="96"/>
      <c r="P95" s="96"/>
    </row>
    <row r="96" spans="14:16" s="95" customFormat="1" ht="13.5">
      <c r="N96" s="96"/>
      <c r="O96" s="96"/>
      <c r="P96" s="96"/>
    </row>
    <row r="97" spans="14:16" s="95" customFormat="1" ht="13.5">
      <c r="N97" s="96"/>
      <c r="O97" s="96"/>
      <c r="P97" s="96"/>
    </row>
    <row r="98" spans="14:16" s="95" customFormat="1" ht="13.5">
      <c r="N98" s="96"/>
      <c r="O98" s="96"/>
      <c r="P98" s="96"/>
    </row>
    <row r="99" spans="14:16" s="95" customFormat="1" ht="13.5">
      <c r="N99" s="96"/>
      <c r="O99" s="96"/>
      <c r="P99" s="96"/>
    </row>
    <row r="100" spans="14:16" s="95" customFormat="1" ht="13.5">
      <c r="N100" s="96"/>
      <c r="O100" s="96"/>
      <c r="P100" s="96"/>
    </row>
    <row r="101" spans="14:16" s="95" customFormat="1" ht="13.5">
      <c r="N101" s="96"/>
      <c r="O101" s="96"/>
      <c r="P101" s="96"/>
    </row>
  </sheetData>
  <sheetProtection/>
  <mergeCells count="5">
    <mergeCell ref="C1:L1"/>
    <mergeCell ref="C2:L2"/>
    <mergeCell ref="C3:L3"/>
    <mergeCell ref="C4:L4"/>
    <mergeCell ref="A1:A4"/>
  </mergeCells>
  <printOptions/>
  <pageMargins left="0.2361111044883728" right="0.15736110508441925" top="0.98416668176651" bottom="0.98416668176651" header="0.511805534362793" footer="0.511805534362793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02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F19" sqref="F19"/>
    </sheetView>
  </sheetViews>
  <sheetFormatPr defaultColWidth="8.88671875" defaultRowHeight="30" customHeight="1"/>
  <cols>
    <col min="1" max="1" width="9.4453125" style="93" customWidth="1"/>
    <col min="2" max="2" width="10.99609375" style="93" customWidth="1"/>
    <col min="3" max="3" width="7.6640625" style="93" customWidth="1"/>
    <col min="4" max="4" width="6.21484375" style="93" customWidth="1"/>
    <col min="5" max="5" width="4.10546875" style="93" customWidth="1"/>
    <col min="6" max="6" width="6.10546875" style="93" customWidth="1"/>
    <col min="7" max="7" width="5.5546875" style="93" bestFit="1" customWidth="1"/>
    <col min="8" max="8" width="7.3359375" style="93" customWidth="1"/>
    <col min="9" max="9" width="5.6640625" style="93" customWidth="1"/>
    <col min="10" max="10" width="6.6640625" style="93" bestFit="1" customWidth="1"/>
    <col min="11" max="11" width="5.5546875" style="93" customWidth="1"/>
    <col min="12" max="13" width="5.88671875" style="93" customWidth="1"/>
    <col min="14" max="14" width="5.10546875" style="94" customWidth="1"/>
    <col min="15" max="15" width="5.6640625" style="94" customWidth="1"/>
    <col min="16" max="16" width="6.3359375" style="94" customWidth="1"/>
    <col min="17" max="17" width="6.77734375" style="94" customWidth="1"/>
    <col min="18" max="18" width="5.88671875" style="94" customWidth="1"/>
    <col min="19" max="20" width="6.88671875" style="93" customWidth="1"/>
    <col min="21" max="21" width="4.4453125" style="93" customWidth="1"/>
    <col min="22" max="22" width="4.3359375" style="93" customWidth="1"/>
    <col min="23" max="23" width="5.88671875" style="93" customWidth="1"/>
    <col min="24" max="24" width="4.88671875" style="93" customWidth="1"/>
    <col min="25" max="35" width="6.77734375" style="93" customWidth="1"/>
    <col min="36" max="16384" width="8.88671875" style="93" customWidth="1"/>
  </cols>
  <sheetData>
    <row r="1" spans="1:22" s="121" customFormat="1" ht="19.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K1" s="260"/>
      <c r="T1" s="732"/>
      <c r="U1" s="732"/>
      <c r="V1" s="732"/>
    </row>
    <row r="2" spans="1:11" s="105" customFormat="1" ht="19.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  <c r="K2" s="261"/>
    </row>
    <row r="3" spans="1:11" s="105" customFormat="1" ht="19.5" customHeight="1">
      <c r="A3" s="734"/>
      <c r="B3" s="262" t="s">
        <v>375</v>
      </c>
      <c r="C3" s="750" t="s">
        <v>1042</v>
      </c>
      <c r="D3" s="751"/>
      <c r="E3" s="751"/>
      <c r="F3" s="751"/>
      <c r="G3" s="751"/>
      <c r="H3" s="751"/>
      <c r="I3" s="751"/>
      <c r="J3" s="752"/>
      <c r="K3" s="263"/>
    </row>
    <row r="4" spans="1:19" s="105" customFormat="1" ht="19.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K4" s="106"/>
      <c r="S4" s="105" t="s">
        <v>2229</v>
      </c>
    </row>
    <row r="5" spans="1:11" s="105" customFormat="1" ht="4.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  <c r="K5" s="106"/>
    </row>
    <row r="6" spans="1:13" s="105" customFormat="1" ht="30" customHeight="1">
      <c r="A6" s="153" t="s">
        <v>25</v>
      </c>
      <c r="B6" s="110"/>
      <c r="C6" s="106"/>
      <c r="D6" s="106"/>
      <c r="E6" s="106"/>
      <c r="F6" s="106"/>
      <c r="G6" s="106"/>
      <c r="H6" s="106"/>
      <c r="I6" s="106"/>
      <c r="J6" s="165"/>
      <c r="K6" s="165"/>
      <c r="L6" s="165"/>
      <c r="M6" s="165"/>
    </row>
    <row r="7" spans="4:15" s="105" customFormat="1" ht="12.75" customHeight="1">
      <c r="D7" s="190" t="s">
        <v>1549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 t="s">
        <v>1547</v>
      </c>
    </row>
    <row r="8" spans="1:23" ht="30" customHeight="1">
      <c r="A8" s="264" t="s">
        <v>351</v>
      </c>
      <c r="B8" s="264" t="s">
        <v>335</v>
      </c>
      <c r="C8" s="264" t="s">
        <v>356</v>
      </c>
      <c r="D8" s="265" t="s">
        <v>484</v>
      </c>
      <c r="E8" s="265" t="s">
        <v>439</v>
      </c>
      <c r="F8" s="265" t="s">
        <v>450</v>
      </c>
      <c r="G8" s="265" t="s">
        <v>387</v>
      </c>
      <c r="H8" s="265" t="s">
        <v>492</v>
      </c>
      <c r="I8" s="265" t="s">
        <v>497</v>
      </c>
      <c r="J8" s="266" t="s">
        <v>433</v>
      </c>
      <c r="K8" s="265" t="s">
        <v>382</v>
      </c>
      <c r="L8" s="265" t="s">
        <v>450</v>
      </c>
      <c r="M8" s="265" t="s">
        <v>511</v>
      </c>
      <c r="N8" s="265" t="s">
        <v>496</v>
      </c>
      <c r="O8" s="264" t="s">
        <v>479</v>
      </c>
      <c r="P8" s="264" t="s">
        <v>496</v>
      </c>
      <c r="Q8" s="264" t="s">
        <v>511</v>
      </c>
      <c r="R8" s="264" t="s">
        <v>450</v>
      </c>
      <c r="S8" s="267" t="s">
        <v>381</v>
      </c>
      <c r="T8" s="267" t="s">
        <v>433</v>
      </c>
      <c r="U8" s="264" t="s">
        <v>497</v>
      </c>
      <c r="V8" s="264" t="s">
        <v>492</v>
      </c>
      <c r="W8" s="268"/>
    </row>
    <row r="9" spans="1:28" s="95" customFormat="1" ht="22.5" customHeight="1">
      <c r="A9" s="269" t="s">
        <v>1328</v>
      </c>
      <c r="B9" s="269" t="s">
        <v>492</v>
      </c>
      <c r="C9" s="270" t="s">
        <v>494</v>
      </c>
      <c r="D9" s="271"/>
      <c r="E9" s="271"/>
      <c r="F9" s="271"/>
      <c r="G9" s="271"/>
      <c r="H9" s="271">
        <v>0.2791666666666667</v>
      </c>
      <c r="I9" s="271"/>
      <c r="J9" s="271"/>
      <c r="K9" s="270" t="s">
        <v>1533</v>
      </c>
      <c r="L9" s="270" t="s">
        <v>1533</v>
      </c>
      <c r="M9" s="270"/>
      <c r="N9" s="270"/>
      <c r="O9" s="270"/>
      <c r="P9" s="271" t="s">
        <v>507</v>
      </c>
      <c r="Q9" s="272"/>
      <c r="R9" s="270"/>
      <c r="S9" s="270"/>
      <c r="T9" s="270"/>
      <c r="U9" s="270"/>
      <c r="V9" s="271"/>
      <c r="W9" s="273" t="s">
        <v>465</v>
      </c>
      <c r="X9" s="96"/>
      <c r="Y9" s="96"/>
      <c r="Z9" s="96"/>
      <c r="AA9" s="96"/>
      <c r="AB9" s="96"/>
    </row>
    <row r="10" spans="1:28" s="95" customFormat="1" ht="38.25" customHeight="1">
      <c r="A10" s="269" t="s">
        <v>467</v>
      </c>
      <c r="B10" s="269" t="s">
        <v>1260</v>
      </c>
      <c r="C10" s="270" t="s">
        <v>305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14" t="s">
        <v>102</v>
      </c>
      <c r="P10" s="270" t="s">
        <v>1533</v>
      </c>
      <c r="Q10" s="158" t="s">
        <v>1261</v>
      </c>
      <c r="R10" s="270" t="s">
        <v>1533</v>
      </c>
      <c r="S10" s="270" t="s">
        <v>1533</v>
      </c>
      <c r="T10" s="270"/>
      <c r="U10" s="270"/>
      <c r="V10" s="270"/>
      <c r="W10" s="273" t="s">
        <v>472</v>
      </c>
      <c r="X10" s="96"/>
      <c r="Y10" s="96"/>
      <c r="Z10" s="96"/>
      <c r="AA10" s="96"/>
      <c r="AB10" s="96"/>
    </row>
    <row r="11" spans="1:28" s="95" customFormat="1" ht="36.75" customHeight="1">
      <c r="A11" s="269" t="s">
        <v>1315</v>
      </c>
      <c r="B11" s="269" t="s">
        <v>501</v>
      </c>
      <c r="C11" s="270" t="s">
        <v>1262</v>
      </c>
      <c r="D11" s="271">
        <v>0.3076388888888889</v>
      </c>
      <c r="E11" s="271">
        <v>0.31319444444444444</v>
      </c>
      <c r="F11" s="271">
        <v>0.3298611111111111</v>
      </c>
      <c r="G11" s="271">
        <v>0.3368055555555556</v>
      </c>
      <c r="H11" s="98" t="s">
        <v>1267</v>
      </c>
      <c r="I11" s="271">
        <v>0.34791666666666665</v>
      </c>
      <c r="J11" s="271">
        <v>0.35833333333333334</v>
      </c>
      <c r="K11" s="271">
        <v>0.3645833333333333</v>
      </c>
      <c r="L11" s="271">
        <v>0.37083333333333335</v>
      </c>
      <c r="M11" s="271">
        <v>0.38125000000000003</v>
      </c>
      <c r="N11" s="270" t="s">
        <v>1533</v>
      </c>
      <c r="O11" s="271"/>
      <c r="P11" s="271">
        <v>0.39305555555555555</v>
      </c>
      <c r="Q11" s="271">
        <v>0.40138888888888885</v>
      </c>
      <c r="R11" s="271">
        <v>0.41180555555555554</v>
      </c>
      <c r="S11" s="270" t="s">
        <v>502</v>
      </c>
      <c r="T11" s="270" t="s">
        <v>503</v>
      </c>
      <c r="U11" s="270" t="s">
        <v>1533</v>
      </c>
      <c r="V11" s="270"/>
      <c r="W11" s="274"/>
      <c r="X11" s="96"/>
      <c r="Y11" s="96"/>
      <c r="Z11" s="96"/>
      <c r="AA11" s="96"/>
      <c r="AB11" s="96"/>
    </row>
    <row r="12" spans="1:28" s="95" customFormat="1" ht="22.5" customHeight="1">
      <c r="A12" s="269" t="s">
        <v>1315</v>
      </c>
      <c r="B12" s="269" t="s">
        <v>497</v>
      </c>
      <c r="C12" s="270" t="s">
        <v>1262</v>
      </c>
      <c r="D12" s="270"/>
      <c r="E12" s="270"/>
      <c r="F12" s="270"/>
      <c r="G12" s="270"/>
      <c r="H12" s="271"/>
      <c r="I12" s="271">
        <v>0.4486111111111111</v>
      </c>
      <c r="J12" s="271">
        <v>0.4590277777777778</v>
      </c>
      <c r="K12" s="271">
        <v>0.46527777777777773</v>
      </c>
      <c r="L12" s="271">
        <v>0.47152777777777777</v>
      </c>
      <c r="M12" s="271">
        <v>0.48194444444444445</v>
      </c>
      <c r="N12" s="270" t="s">
        <v>1533</v>
      </c>
      <c r="O12" s="271"/>
      <c r="P12" s="271">
        <v>0.49722222222222223</v>
      </c>
      <c r="Q12" s="271">
        <v>0.5055555555555555</v>
      </c>
      <c r="R12" s="271">
        <v>0.5159722222222222</v>
      </c>
      <c r="S12" s="270" t="s">
        <v>480</v>
      </c>
      <c r="T12" s="270" t="s">
        <v>495</v>
      </c>
      <c r="U12" s="270" t="s">
        <v>1533</v>
      </c>
      <c r="V12" s="270"/>
      <c r="W12" s="274"/>
      <c r="X12" s="96"/>
      <c r="Y12" s="96"/>
      <c r="Z12" s="96"/>
      <c r="AA12" s="96"/>
      <c r="AB12" s="96" t="s">
        <v>1092</v>
      </c>
    </row>
    <row r="13" spans="1:28" s="95" customFormat="1" ht="33.75" customHeight="1">
      <c r="A13" s="269" t="s">
        <v>1315</v>
      </c>
      <c r="B13" s="269" t="s">
        <v>501</v>
      </c>
      <c r="C13" s="270" t="s">
        <v>1262</v>
      </c>
      <c r="D13" s="270"/>
      <c r="E13" s="270"/>
      <c r="F13" s="270"/>
      <c r="G13" s="270"/>
      <c r="H13" s="98" t="s">
        <v>1265</v>
      </c>
      <c r="I13" s="271">
        <v>0.5527777777777778</v>
      </c>
      <c r="J13" s="271">
        <v>0.5631944444444444</v>
      </c>
      <c r="K13" s="271">
        <v>0.5694444444444444</v>
      </c>
      <c r="L13" s="271">
        <v>0.5756944444444444</v>
      </c>
      <c r="M13" s="271">
        <v>0.5861111111111111</v>
      </c>
      <c r="N13" s="270" t="s">
        <v>1533</v>
      </c>
      <c r="O13" s="271"/>
      <c r="P13" s="271">
        <v>0.6013888888888889</v>
      </c>
      <c r="Q13" s="271">
        <v>0.6097222222222222</v>
      </c>
      <c r="R13" s="271">
        <v>0.6201388888888889</v>
      </c>
      <c r="S13" s="271">
        <v>0.6263888888888889</v>
      </c>
      <c r="T13" s="271">
        <v>0.6326388888888889</v>
      </c>
      <c r="U13" s="270" t="s">
        <v>1533</v>
      </c>
      <c r="V13" s="270"/>
      <c r="W13" s="274"/>
      <c r="X13" s="96"/>
      <c r="Y13" s="96"/>
      <c r="Z13" s="96"/>
      <c r="AA13" s="96"/>
      <c r="AB13" s="96"/>
    </row>
    <row r="14" spans="1:28" s="95" customFormat="1" ht="22.5" customHeight="1">
      <c r="A14" s="269" t="s">
        <v>1315</v>
      </c>
      <c r="B14" s="269" t="s">
        <v>497</v>
      </c>
      <c r="C14" s="270" t="s">
        <v>1260</v>
      </c>
      <c r="D14" s="270"/>
      <c r="E14" s="270"/>
      <c r="F14" s="270"/>
      <c r="G14" s="270"/>
      <c r="H14" s="271"/>
      <c r="I14" s="271">
        <v>0.6638888888888889</v>
      </c>
      <c r="J14" s="271">
        <v>0.6743055555555556</v>
      </c>
      <c r="K14" s="271">
        <v>0.6805555555555555</v>
      </c>
      <c r="L14" s="271">
        <v>0.6868055555555556</v>
      </c>
      <c r="M14" s="271">
        <v>0.6972222222222223</v>
      </c>
      <c r="N14" s="270" t="s">
        <v>1533</v>
      </c>
      <c r="O14" s="271">
        <v>0.7125</v>
      </c>
      <c r="P14" s="270" t="s">
        <v>1533</v>
      </c>
      <c r="Q14" s="271">
        <v>0.7208333333333333</v>
      </c>
      <c r="R14" s="271">
        <v>0.73125</v>
      </c>
      <c r="S14" s="270" t="s">
        <v>482</v>
      </c>
      <c r="T14" s="270" t="s">
        <v>476</v>
      </c>
      <c r="U14" s="270" t="s">
        <v>1533</v>
      </c>
      <c r="V14" s="270"/>
      <c r="W14" s="274"/>
      <c r="X14" s="96"/>
      <c r="Y14" s="96"/>
      <c r="Z14" s="96"/>
      <c r="AA14" s="96"/>
      <c r="AB14" s="96"/>
    </row>
    <row r="15" spans="1:28" s="95" customFormat="1" ht="27">
      <c r="A15" s="269" t="s">
        <v>1315</v>
      </c>
      <c r="B15" s="269" t="s">
        <v>501</v>
      </c>
      <c r="C15" s="270" t="s">
        <v>1262</v>
      </c>
      <c r="D15" s="270"/>
      <c r="E15" s="270"/>
      <c r="F15" s="270"/>
      <c r="G15" s="270"/>
      <c r="H15" s="98" t="s">
        <v>1269</v>
      </c>
      <c r="I15" s="271">
        <v>0.7680555555555556</v>
      </c>
      <c r="J15" s="271">
        <v>0.7784722222222222</v>
      </c>
      <c r="K15" s="271">
        <v>0.7847222222222222</v>
      </c>
      <c r="L15" s="271">
        <v>0.7909722222222223</v>
      </c>
      <c r="M15" s="271">
        <v>0.8013888888888889</v>
      </c>
      <c r="N15" s="270" t="s">
        <v>1533</v>
      </c>
      <c r="O15" s="271"/>
      <c r="P15" s="271">
        <v>0.8166666666666668</v>
      </c>
      <c r="Q15" s="271">
        <v>0.825</v>
      </c>
      <c r="R15" s="271">
        <v>0.8354166666666667</v>
      </c>
      <c r="S15" s="271">
        <v>0.8416666666666667</v>
      </c>
      <c r="T15" s="271">
        <v>0.8479166666666668</v>
      </c>
      <c r="U15" s="270" t="s">
        <v>1533</v>
      </c>
      <c r="V15" s="270"/>
      <c r="W15" s="274"/>
      <c r="X15" s="96"/>
      <c r="Y15" s="96"/>
      <c r="Z15" s="96"/>
      <c r="AA15" s="96"/>
      <c r="AB15" s="96"/>
    </row>
    <row r="16" spans="1:28" s="95" customFormat="1" ht="22.5" customHeight="1">
      <c r="A16" s="269" t="s">
        <v>1328</v>
      </c>
      <c r="B16" s="269" t="s">
        <v>486</v>
      </c>
      <c r="C16" s="270" t="s">
        <v>492</v>
      </c>
      <c r="D16" s="271"/>
      <c r="E16" s="271"/>
      <c r="F16" s="271"/>
      <c r="G16" s="271"/>
      <c r="H16" s="271"/>
      <c r="I16" s="271"/>
      <c r="J16" s="271"/>
      <c r="K16" s="270"/>
      <c r="L16" s="270"/>
      <c r="M16" s="270"/>
      <c r="N16" s="270"/>
      <c r="O16" s="270"/>
      <c r="P16" s="214" t="s">
        <v>948</v>
      </c>
      <c r="Q16" s="270" t="s">
        <v>1533</v>
      </c>
      <c r="R16" s="270" t="s">
        <v>1533</v>
      </c>
      <c r="S16" s="270"/>
      <c r="T16" s="270"/>
      <c r="U16" s="270"/>
      <c r="V16" s="270" t="s">
        <v>322</v>
      </c>
      <c r="W16" s="273" t="s">
        <v>468</v>
      </c>
      <c r="X16" s="96"/>
      <c r="Y16" s="96"/>
      <c r="Z16" s="96"/>
      <c r="AA16" s="96"/>
      <c r="AB16" s="96"/>
    </row>
    <row r="17" spans="1:28" s="95" customFormat="1" ht="33" customHeight="1">
      <c r="A17" s="269" t="s">
        <v>1315</v>
      </c>
      <c r="B17" s="269" t="s">
        <v>501</v>
      </c>
      <c r="C17" s="270" t="s">
        <v>1262</v>
      </c>
      <c r="D17" s="270"/>
      <c r="E17" s="270"/>
      <c r="F17" s="270"/>
      <c r="G17" s="270"/>
      <c r="H17" s="98" t="s">
        <v>1266</v>
      </c>
      <c r="I17" s="271">
        <v>0.8652777777777777</v>
      </c>
      <c r="J17" s="271">
        <v>0.8756944444444444</v>
      </c>
      <c r="K17" s="271">
        <v>0.8819444444444445</v>
      </c>
      <c r="L17" s="271">
        <v>0.8881944444444444</v>
      </c>
      <c r="M17" s="271">
        <v>0.8986111111111111</v>
      </c>
      <c r="N17" s="270" t="s">
        <v>322</v>
      </c>
      <c r="O17" s="271"/>
      <c r="P17" s="275"/>
      <c r="Q17" s="270"/>
      <c r="R17" s="270"/>
      <c r="S17" s="270"/>
      <c r="T17" s="270"/>
      <c r="U17" s="270"/>
      <c r="V17" s="270"/>
      <c r="W17" s="276"/>
      <c r="X17" s="96"/>
      <c r="Y17" s="96"/>
      <c r="Z17" s="96"/>
      <c r="AA17" s="96"/>
      <c r="AB17" s="96"/>
    </row>
    <row r="18" spans="1:29" s="95" customFormat="1" ht="9" customHeight="1">
      <c r="A18" s="277"/>
      <c r="B18" s="277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96"/>
      <c r="Y18" s="96"/>
      <c r="Z18" s="96"/>
      <c r="AA18" s="96"/>
      <c r="AB18" s="96"/>
      <c r="AC18" s="96"/>
    </row>
    <row r="19" spans="3:29" s="95" customFormat="1" ht="22.5" customHeight="1">
      <c r="C19" s="96"/>
      <c r="D19" s="96"/>
      <c r="E19" s="96"/>
      <c r="F19" s="126" t="s">
        <v>22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6:24" s="95" customFormat="1" ht="22.5" customHeight="1">
      <c r="F20" s="126" t="s">
        <v>138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6:24" s="95" customFormat="1" ht="22.5" customHeight="1">
      <c r="F21" s="126" t="s">
        <v>0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4:18" s="95" customFormat="1" ht="30" customHeight="1">
      <c r="N22" s="96"/>
      <c r="O22" s="96"/>
      <c r="P22" s="96"/>
      <c r="Q22" s="96"/>
      <c r="R22" s="96"/>
    </row>
    <row r="23" spans="14:18" s="95" customFormat="1" ht="30" customHeight="1">
      <c r="N23" s="96"/>
      <c r="O23" s="96"/>
      <c r="P23" s="96"/>
      <c r="Q23" s="96"/>
      <c r="R23" s="96"/>
    </row>
    <row r="24" spans="14:18" s="95" customFormat="1" ht="30" customHeight="1">
      <c r="N24" s="96"/>
      <c r="O24" s="96"/>
      <c r="P24" s="96"/>
      <c r="Q24" s="96"/>
      <c r="R24" s="96"/>
    </row>
    <row r="25" spans="14:18" s="95" customFormat="1" ht="30" customHeight="1">
      <c r="N25" s="96"/>
      <c r="O25" s="96"/>
      <c r="P25" s="96"/>
      <c r="Q25" s="96"/>
      <c r="R25" s="96"/>
    </row>
    <row r="26" spans="14:18" s="95" customFormat="1" ht="30" customHeight="1">
      <c r="N26" s="96"/>
      <c r="O26" s="96"/>
      <c r="P26" s="96"/>
      <c r="Q26" s="96"/>
      <c r="R26" s="96"/>
    </row>
    <row r="27" spans="14:18" s="95" customFormat="1" ht="30" customHeight="1">
      <c r="N27" s="96"/>
      <c r="O27" s="96"/>
      <c r="P27" s="96"/>
      <c r="Q27" s="96"/>
      <c r="R27" s="96"/>
    </row>
    <row r="28" spans="14:18" s="95" customFormat="1" ht="30" customHeight="1">
      <c r="N28" s="96"/>
      <c r="O28" s="96"/>
      <c r="P28" s="96"/>
      <c r="Q28" s="96"/>
      <c r="R28" s="96"/>
    </row>
    <row r="29" spans="14:18" s="95" customFormat="1" ht="30" customHeight="1">
      <c r="N29" s="96"/>
      <c r="O29" s="96"/>
      <c r="P29" s="96"/>
      <c r="Q29" s="96"/>
      <c r="R29" s="96"/>
    </row>
    <row r="30" spans="14:18" s="95" customFormat="1" ht="30" customHeight="1">
      <c r="N30" s="96"/>
      <c r="O30" s="96"/>
      <c r="P30" s="96"/>
      <c r="Q30" s="96"/>
      <c r="R30" s="96"/>
    </row>
    <row r="31" spans="14:18" s="95" customFormat="1" ht="30" customHeight="1">
      <c r="N31" s="96"/>
      <c r="O31" s="96"/>
      <c r="P31" s="96"/>
      <c r="Q31" s="96"/>
      <c r="R31" s="96"/>
    </row>
    <row r="32" spans="14:18" s="95" customFormat="1" ht="30" customHeight="1">
      <c r="N32" s="96"/>
      <c r="O32" s="96"/>
      <c r="P32" s="96"/>
      <c r="Q32" s="96"/>
      <c r="R32" s="96"/>
    </row>
    <row r="33" spans="14:18" s="95" customFormat="1" ht="30" customHeight="1">
      <c r="N33" s="96"/>
      <c r="O33" s="96"/>
      <c r="P33" s="96"/>
      <c r="Q33" s="96"/>
      <c r="R33" s="96"/>
    </row>
    <row r="34" spans="14:18" s="95" customFormat="1" ht="30" customHeight="1">
      <c r="N34" s="96"/>
      <c r="O34" s="96"/>
      <c r="P34" s="96"/>
      <c r="Q34" s="96"/>
      <c r="R34" s="96"/>
    </row>
    <row r="35" spans="14:18" s="95" customFormat="1" ht="30" customHeight="1">
      <c r="N35" s="96"/>
      <c r="O35" s="96"/>
      <c r="P35" s="96"/>
      <c r="Q35" s="96"/>
      <c r="R35" s="96"/>
    </row>
    <row r="36" spans="14:18" s="95" customFormat="1" ht="30" customHeight="1">
      <c r="N36" s="96"/>
      <c r="O36" s="96"/>
      <c r="P36" s="96"/>
      <c r="Q36" s="96"/>
      <c r="R36" s="96"/>
    </row>
    <row r="37" spans="14:18" s="95" customFormat="1" ht="30" customHeight="1">
      <c r="N37" s="96"/>
      <c r="O37" s="96"/>
      <c r="P37" s="96"/>
      <c r="Q37" s="96"/>
      <c r="R37" s="96"/>
    </row>
    <row r="38" spans="14:18" s="95" customFormat="1" ht="30" customHeight="1">
      <c r="N38" s="96"/>
      <c r="O38" s="96"/>
      <c r="P38" s="96"/>
      <c r="Q38" s="96"/>
      <c r="R38" s="96"/>
    </row>
    <row r="39" spans="14:18" s="95" customFormat="1" ht="30" customHeight="1">
      <c r="N39" s="96"/>
      <c r="O39" s="96"/>
      <c r="P39" s="96"/>
      <c r="Q39" s="96"/>
      <c r="R39" s="96"/>
    </row>
    <row r="40" spans="14:18" s="95" customFormat="1" ht="30" customHeight="1">
      <c r="N40" s="96"/>
      <c r="O40" s="96"/>
      <c r="P40" s="96"/>
      <c r="Q40" s="96"/>
      <c r="R40" s="96"/>
    </row>
    <row r="41" spans="14:18" s="95" customFormat="1" ht="30" customHeight="1">
      <c r="N41" s="96"/>
      <c r="O41" s="96"/>
      <c r="P41" s="96"/>
      <c r="Q41" s="96"/>
      <c r="R41" s="96"/>
    </row>
    <row r="42" spans="14:18" s="95" customFormat="1" ht="30" customHeight="1">
      <c r="N42" s="96"/>
      <c r="O42" s="96"/>
      <c r="P42" s="96"/>
      <c r="Q42" s="96"/>
      <c r="R42" s="96"/>
    </row>
    <row r="43" spans="14:18" s="95" customFormat="1" ht="30" customHeight="1">
      <c r="N43" s="96"/>
      <c r="O43" s="96"/>
      <c r="P43" s="96"/>
      <c r="Q43" s="96"/>
      <c r="R43" s="96"/>
    </row>
    <row r="44" spans="14:18" s="95" customFormat="1" ht="30" customHeight="1">
      <c r="N44" s="96"/>
      <c r="O44" s="96"/>
      <c r="P44" s="96"/>
      <c r="Q44" s="96"/>
      <c r="R44" s="96"/>
    </row>
    <row r="45" spans="14:18" s="95" customFormat="1" ht="30" customHeight="1">
      <c r="N45" s="96"/>
      <c r="O45" s="96"/>
      <c r="P45" s="96"/>
      <c r="Q45" s="96"/>
      <c r="R45" s="96"/>
    </row>
    <row r="46" spans="14:18" s="95" customFormat="1" ht="30" customHeight="1">
      <c r="N46" s="96"/>
      <c r="O46" s="96"/>
      <c r="P46" s="96"/>
      <c r="Q46" s="96"/>
      <c r="R46" s="96"/>
    </row>
    <row r="47" spans="14:18" s="95" customFormat="1" ht="30" customHeight="1">
      <c r="N47" s="96"/>
      <c r="O47" s="96"/>
      <c r="P47" s="96"/>
      <c r="Q47" s="96"/>
      <c r="R47" s="96"/>
    </row>
    <row r="48" spans="14:18" s="95" customFormat="1" ht="30" customHeight="1">
      <c r="N48" s="96"/>
      <c r="O48" s="96"/>
      <c r="P48" s="96"/>
      <c r="Q48" s="96"/>
      <c r="R48" s="96"/>
    </row>
    <row r="49" spans="14:18" s="95" customFormat="1" ht="30" customHeight="1">
      <c r="N49" s="96"/>
      <c r="O49" s="96"/>
      <c r="P49" s="96"/>
      <c r="Q49" s="96"/>
      <c r="R49" s="96"/>
    </row>
    <row r="50" spans="14:18" s="95" customFormat="1" ht="30" customHeight="1">
      <c r="N50" s="96"/>
      <c r="O50" s="96"/>
      <c r="P50" s="96"/>
      <c r="Q50" s="96"/>
      <c r="R50" s="96"/>
    </row>
    <row r="51" spans="14:18" s="95" customFormat="1" ht="30" customHeight="1">
      <c r="N51" s="96"/>
      <c r="O51" s="96"/>
      <c r="P51" s="96"/>
      <c r="Q51" s="96"/>
      <c r="R51" s="96"/>
    </row>
    <row r="52" spans="14:18" s="95" customFormat="1" ht="30" customHeight="1">
      <c r="N52" s="96"/>
      <c r="O52" s="96"/>
      <c r="P52" s="96"/>
      <c r="Q52" s="96"/>
      <c r="R52" s="96"/>
    </row>
    <row r="53" spans="14:18" s="95" customFormat="1" ht="30" customHeight="1">
      <c r="N53" s="96"/>
      <c r="O53" s="96"/>
      <c r="P53" s="96"/>
      <c r="Q53" s="96"/>
      <c r="R53" s="96"/>
    </row>
    <row r="54" spans="14:18" s="95" customFormat="1" ht="30" customHeight="1">
      <c r="N54" s="96"/>
      <c r="O54" s="96"/>
      <c r="P54" s="96"/>
      <c r="Q54" s="96"/>
      <c r="R54" s="96"/>
    </row>
    <row r="55" spans="14:18" s="95" customFormat="1" ht="30" customHeight="1">
      <c r="N55" s="96"/>
      <c r="O55" s="96"/>
      <c r="P55" s="96"/>
      <c r="Q55" s="96"/>
      <c r="R55" s="96"/>
    </row>
    <row r="56" spans="14:18" s="95" customFormat="1" ht="30" customHeight="1">
      <c r="N56" s="96"/>
      <c r="O56" s="96"/>
      <c r="P56" s="96"/>
      <c r="Q56" s="96"/>
      <c r="R56" s="96"/>
    </row>
    <row r="57" spans="14:18" s="95" customFormat="1" ht="30" customHeight="1">
      <c r="N57" s="96"/>
      <c r="O57" s="96"/>
      <c r="P57" s="96"/>
      <c r="Q57" s="96"/>
      <c r="R57" s="96"/>
    </row>
    <row r="58" spans="14:18" s="95" customFormat="1" ht="30" customHeight="1">
      <c r="N58" s="96"/>
      <c r="O58" s="96"/>
      <c r="P58" s="96"/>
      <c r="Q58" s="96"/>
      <c r="R58" s="96"/>
    </row>
    <row r="59" spans="14:18" s="95" customFormat="1" ht="30" customHeight="1">
      <c r="N59" s="96"/>
      <c r="O59" s="96"/>
      <c r="P59" s="96"/>
      <c r="Q59" s="96"/>
      <c r="R59" s="96"/>
    </row>
    <row r="60" spans="14:18" s="95" customFormat="1" ht="30" customHeight="1">
      <c r="N60" s="96"/>
      <c r="O60" s="96"/>
      <c r="P60" s="96"/>
      <c r="Q60" s="96"/>
      <c r="R60" s="96"/>
    </row>
    <row r="61" spans="14:18" s="95" customFormat="1" ht="30" customHeight="1">
      <c r="N61" s="96"/>
      <c r="O61" s="96"/>
      <c r="P61" s="96"/>
      <c r="Q61" s="96"/>
      <c r="R61" s="96"/>
    </row>
    <row r="62" spans="14:18" s="95" customFormat="1" ht="30" customHeight="1">
      <c r="N62" s="96"/>
      <c r="O62" s="96"/>
      <c r="P62" s="96"/>
      <c r="Q62" s="96"/>
      <c r="R62" s="96"/>
    </row>
    <row r="63" spans="14:18" s="95" customFormat="1" ht="30" customHeight="1">
      <c r="N63" s="96"/>
      <c r="O63" s="96"/>
      <c r="P63" s="96"/>
      <c r="Q63" s="96"/>
      <c r="R63" s="96"/>
    </row>
    <row r="64" spans="14:18" s="95" customFormat="1" ht="30" customHeight="1">
      <c r="N64" s="96"/>
      <c r="O64" s="96"/>
      <c r="P64" s="96"/>
      <c r="Q64" s="96"/>
      <c r="R64" s="96"/>
    </row>
    <row r="65" spans="14:18" s="95" customFormat="1" ht="30" customHeight="1">
      <c r="N65" s="96"/>
      <c r="O65" s="96"/>
      <c r="P65" s="96"/>
      <c r="Q65" s="96"/>
      <c r="R65" s="96"/>
    </row>
    <row r="66" spans="14:18" s="95" customFormat="1" ht="30" customHeight="1">
      <c r="N66" s="96"/>
      <c r="O66" s="96"/>
      <c r="P66" s="96"/>
      <c r="Q66" s="96"/>
      <c r="R66" s="96"/>
    </row>
    <row r="67" spans="14:18" s="95" customFormat="1" ht="30" customHeight="1">
      <c r="N67" s="96"/>
      <c r="O67" s="96"/>
      <c r="P67" s="96"/>
      <c r="Q67" s="96"/>
      <c r="R67" s="96"/>
    </row>
    <row r="68" spans="14:18" s="95" customFormat="1" ht="30" customHeight="1">
      <c r="N68" s="96"/>
      <c r="O68" s="96"/>
      <c r="P68" s="96"/>
      <c r="Q68" s="96"/>
      <c r="R68" s="96"/>
    </row>
    <row r="69" spans="14:18" s="95" customFormat="1" ht="30" customHeight="1">
      <c r="N69" s="96"/>
      <c r="O69" s="96"/>
      <c r="P69" s="96"/>
      <c r="Q69" s="96"/>
      <c r="R69" s="96"/>
    </row>
    <row r="70" spans="14:18" s="95" customFormat="1" ht="30" customHeight="1">
      <c r="N70" s="96"/>
      <c r="O70" s="96"/>
      <c r="P70" s="96"/>
      <c r="Q70" s="96"/>
      <c r="R70" s="96"/>
    </row>
    <row r="71" spans="14:18" s="95" customFormat="1" ht="30" customHeight="1">
      <c r="N71" s="96"/>
      <c r="O71" s="96"/>
      <c r="P71" s="96"/>
      <c r="Q71" s="96"/>
      <c r="R71" s="96"/>
    </row>
    <row r="72" spans="14:18" s="95" customFormat="1" ht="30" customHeight="1">
      <c r="N72" s="96"/>
      <c r="O72" s="96"/>
      <c r="P72" s="96"/>
      <c r="Q72" s="96"/>
      <c r="R72" s="96"/>
    </row>
    <row r="73" spans="14:18" s="95" customFormat="1" ht="30" customHeight="1">
      <c r="N73" s="96"/>
      <c r="O73" s="96"/>
      <c r="P73" s="96"/>
      <c r="Q73" s="96"/>
      <c r="R73" s="96"/>
    </row>
    <row r="74" spans="14:18" s="95" customFormat="1" ht="30" customHeight="1">
      <c r="N74" s="96"/>
      <c r="O74" s="96"/>
      <c r="P74" s="96"/>
      <c r="Q74" s="96"/>
      <c r="R74" s="96"/>
    </row>
    <row r="75" spans="14:18" s="95" customFormat="1" ht="30" customHeight="1">
      <c r="N75" s="96"/>
      <c r="O75" s="96"/>
      <c r="P75" s="96"/>
      <c r="Q75" s="96"/>
      <c r="R75" s="96"/>
    </row>
    <row r="76" spans="14:18" s="95" customFormat="1" ht="30" customHeight="1">
      <c r="N76" s="96"/>
      <c r="O76" s="96"/>
      <c r="P76" s="96"/>
      <c r="Q76" s="96"/>
      <c r="R76" s="96"/>
    </row>
    <row r="77" spans="14:18" s="95" customFormat="1" ht="30" customHeight="1">
      <c r="N77" s="96"/>
      <c r="O77" s="96"/>
      <c r="P77" s="96"/>
      <c r="Q77" s="96"/>
      <c r="R77" s="96"/>
    </row>
    <row r="78" spans="14:18" s="95" customFormat="1" ht="30" customHeight="1">
      <c r="N78" s="96"/>
      <c r="O78" s="96"/>
      <c r="P78" s="96"/>
      <c r="Q78" s="96"/>
      <c r="R78" s="96"/>
    </row>
    <row r="79" spans="14:18" s="95" customFormat="1" ht="30" customHeight="1">
      <c r="N79" s="96"/>
      <c r="O79" s="96"/>
      <c r="P79" s="96"/>
      <c r="Q79" s="96"/>
      <c r="R79" s="96"/>
    </row>
    <row r="80" spans="14:18" s="95" customFormat="1" ht="30" customHeight="1">
      <c r="N80" s="96"/>
      <c r="O80" s="96"/>
      <c r="P80" s="96"/>
      <c r="Q80" s="96"/>
      <c r="R80" s="96"/>
    </row>
    <row r="81" spans="14:18" s="95" customFormat="1" ht="30" customHeight="1">
      <c r="N81" s="96"/>
      <c r="O81" s="96"/>
      <c r="P81" s="96"/>
      <c r="Q81" s="96"/>
      <c r="R81" s="96"/>
    </row>
    <row r="82" spans="14:18" s="95" customFormat="1" ht="30" customHeight="1">
      <c r="N82" s="96"/>
      <c r="O82" s="96"/>
      <c r="P82" s="96"/>
      <c r="Q82" s="96"/>
      <c r="R82" s="96"/>
    </row>
    <row r="83" spans="14:18" s="95" customFormat="1" ht="30" customHeight="1">
      <c r="N83" s="96"/>
      <c r="O83" s="96"/>
      <c r="P83" s="96"/>
      <c r="Q83" s="96"/>
      <c r="R83" s="96"/>
    </row>
    <row r="84" spans="14:18" s="95" customFormat="1" ht="30" customHeight="1">
      <c r="N84" s="96"/>
      <c r="O84" s="96"/>
      <c r="P84" s="96"/>
      <c r="Q84" s="96"/>
      <c r="R84" s="96"/>
    </row>
    <row r="85" spans="14:18" s="95" customFormat="1" ht="30" customHeight="1">
      <c r="N85" s="96"/>
      <c r="O85" s="96"/>
      <c r="P85" s="96"/>
      <c r="Q85" s="96"/>
      <c r="R85" s="96"/>
    </row>
    <row r="86" spans="14:18" s="95" customFormat="1" ht="30" customHeight="1">
      <c r="N86" s="96"/>
      <c r="O86" s="96"/>
      <c r="P86" s="96"/>
      <c r="Q86" s="96"/>
      <c r="R86" s="96"/>
    </row>
    <row r="87" spans="14:18" s="95" customFormat="1" ht="30" customHeight="1">
      <c r="N87" s="96"/>
      <c r="O87" s="96"/>
      <c r="P87" s="96"/>
      <c r="Q87" s="96"/>
      <c r="R87" s="96"/>
    </row>
    <row r="88" spans="14:18" s="95" customFormat="1" ht="30" customHeight="1">
      <c r="N88" s="96"/>
      <c r="O88" s="96"/>
      <c r="P88" s="96"/>
      <c r="Q88" s="96"/>
      <c r="R88" s="96"/>
    </row>
    <row r="89" spans="14:18" s="95" customFormat="1" ht="30" customHeight="1">
      <c r="N89" s="96"/>
      <c r="O89" s="96"/>
      <c r="P89" s="96"/>
      <c r="Q89" s="96"/>
      <c r="R89" s="96"/>
    </row>
    <row r="90" spans="14:18" s="95" customFormat="1" ht="30" customHeight="1">
      <c r="N90" s="96"/>
      <c r="O90" s="96"/>
      <c r="P90" s="96"/>
      <c r="Q90" s="96"/>
      <c r="R90" s="96"/>
    </row>
    <row r="91" spans="14:18" s="95" customFormat="1" ht="30" customHeight="1">
      <c r="N91" s="96"/>
      <c r="O91" s="96"/>
      <c r="P91" s="96"/>
      <c r="Q91" s="96"/>
      <c r="R91" s="96"/>
    </row>
    <row r="92" spans="14:18" s="95" customFormat="1" ht="30" customHeight="1">
      <c r="N92" s="96"/>
      <c r="O92" s="96"/>
      <c r="P92" s="96"/>
      <c r="Q92" s="96"/>
      <c r="R92" s="96"/>
    </row>
    <row r="93" spans="14:18" s="95" customFormat="1" ht="30" customHeight="1">
      <c r="N93" s="96"/>
      <c r="O93" s="96"/>
      <c r="P93" s="96"/>
      <c r="Q93" s="96"/>
      <c r="R93" s="96"/>
    </row>
    <row r="94" spans="14:18" s="95" customFormat="1" ht="30" customHeight="1">
      <c r="N94" s="96"/>
      <c r="O94" s="96"/>
      <c r="P94" s="96"/>
      <c r="Q94" s="96"/>
      <c r="R94" s="96"/>
    </row>
    <row r="95" spans="14:18" s="95" customFormat="1" ht="30" customHeight="1">
      <c r="N95" s="96"/>
      <c r="O95" s="96"/>
      <c r="P95" s="96"/>
      <c r="Q95" s="96"/>
      <c r="R95" s="96"/>
    </row>
    <row r="96" spans="14:18" s="95" customFormat="1" ht="30" customHeight="1">
      <c r="N96" s="96"/>
      <c r="O96" s="96"/>
      <c r="P96" s="96"/>
      <c r="Q96" s="96"/>
      <c r="R96" s="96"/>
    </row>
    <row r="97" spans="14:18" s="95" customFormat="1" ht="30" customHeight="1">
      <c r="N97" s="96"/>
      <c r="O97" s="96"/>
      <c r="P97" s="96"/>
      <c r="Q97" s="96"/>
      <c r="R97" s="96"/>
    </row>
    <row r="98" spans="14:18" s="95" customFormat="1" ht="30" customHeight="1">
      <c r="N98" s="96"/>
      <c r="O98" s="96"/>
      <c r="P98" s="96"/>
      <c r="Q98" s="96"/>
      <c r="R98" s="96"/>
    </row>
    <row r="99" spans="14:18" s="95" customFormat="1" ht="30" customHeight="1">
      <c r="N99" s="96"/>
      <c r="O99" s="96"/>
      <c r="P99" s="96"/>
      <c r="Q99" s="96"/>
      <c r="R99" s="96"/>
    </row>
    <row r="100" spans="14:18" s="95" customFormat="1" ht="30" customHeight="1">
      <c r="N100" s="96"/>
      <c r="O100" s="96"/>
      <c r="P100" s="96"/>
      <c r="Q100" s="96"/>
      <c r="R100" s="96"/>
    </row>
    <row r="101" spans="14:18" s="95" customFormat="1" ht="30" customHeight="1">
      <c r="N101" s="96"/>
      <c r="O101" s="96"/>
      <c r="P101" s="96"/>
      <c r="Q101" s="96"/>
      <c r="R101" s="96"/>
    </row>
    <row r="102" spans="14:18" s="95" customFormat="1" ht="30" customHeight="1">
      <c r="N102" s="96"/>
      <c r="O102" s="96"/>
      <c r="P102" s="96"/>
      <c r="Q102" s="96"/>
      <c r="R102" s="96"/>
    </row>
  </sheetData>
  <sheetProtection/>
  <mergeCells count="6">
    <mergeCell ref="A1:A4"/>
    <mergeCell ref="C1:J1"/>
    <mergeCell ref="T1:V1"/>
    <mergeCell ref="C2:J2"/>
    <mergeCell ref="C3:J3"/>
    <mergeCell ref="C4:J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Y98"/>
  <sheetViews>
    <sheetView zoomScale="85" zoomScaleNormal="85" zoomScalePageLayoutView="0" workbookViewId="0" topLeftCell="A1">
      <pane xSplit="1" ySplit="7" topLeftCell="B23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X8" sqref="X8"/>
    </sheetView>
  </sheetViews>
  <sheetFormatPr defaultColWidth="8.88671875" defaultRowHeight="13.5"/>
  <cols>
    <col min="1" max="1" width="15.6640625" style="93" customWidth="1"/>
    <col min="2" max="2" width="8.4453125" style="93" bestFit="1" customWidth="1"/>
    <col min="3" max="3" width="9.88671875" style="93" customWidth="1"/>
    <col min="4" max="4" width="14.10546875" style="93" customWidth="1"/>
    <col min="5" max="5" width="10.3359375" style="93" customWidth="1"/>
    <col min="6" max="6" width="9.99609375" style="93" customWidth="1"/>
    <col min="7" max="7" width="6.77734375" style="93" customWidth="1"/>
    <col min="8" max="8" width="7.77734375" style="93" customWidth="1"/>
    <col min="9" max="9" width="9.10546875" style="93" customWidth="1"/>
    <col min="10" max="14" width="6.77734375" style="93" customWidth="1"/>
    <col min="15" max="16" width="6.77734375" style="94" customWidth="1"/>
    <col min="17" max="17" width="8.21484375" style="94" customWidth="1"/>
    <col min="18" max="18" width="6.77734375" style="94" customWidth="1"/>
    <col min="19" max="19" width="9.5546875" style="93" customWidth="1"/>
    <col min="20" max="22" width="6.77734375" style="93" customWidth="1"/>
    <col min="23" max="23" width="14.88671875" style="93" customWidth="1"/>
    <col min="24" max="24" width="4.6640625" style="93" customWidth="1"/>
    <col min="25" max="25" width="8.21484375" style="93" customWidth="1"/>
    <col min="26" max="37" width="6.77734375" style="93" customWidth="1"/>
    <col min="38" max="16384" width="8.88671875" style="93" customWidth="1"/>
  </cols>
  <sheetData>
    <row r="1" spans="1:23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6"/>
      <c r="U1" s="732"/>
      <c r="V1" s="732"/>
      <c r="W1" s="732"/>
    </row>
    <row r="2" spans="1:11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8"/>
      <c r="K2" s="749"/>
    </row>
    <row r="3" spans="1:11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2"/>
    </row>
    <row r="4" spans="1:21" s="105" customFormat="1" ht="23.25" customHeight="1" thickBo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  <c r="K4" s="755"/>
      <c r="U4" s="105" t="s">
        <v>2229</v>
      </c>
    </row>
    <row r="5" spans="1:11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05" customFormat="1" ht="23.25" customHeight="1">
      <c r="A6" s="109" t="s">
        <v>2179</v>
      </c>
      <c r="B6" s="108"/>
      <c r="C6" s="107"/>
      <c r="D6" s="107"/>
      <c r="E6" s="107"/>
      <c r="F6" s="106"/>
      <c r="G6" s="106"/>
      <c r="H6" s="106"/>
      <c r="I6" s="107"/>
      <c r="J6" s="106"/>
      <c r="K6" s="106"/>
    </row>
    <row r="7" spans="1:23" ht="19.5" customHeight="1">
      <c r="A7" s="103" t="s">
        <v>348</v>
      </c>
      <c r="B7" s="103" t="s">
        <v>332</v>
      </c>
      <c r="C7" s="103" t="s">
        <v>353</v>
      </c>
      <c r="D7" s="104" t="s">
        <v>189</v>
      </c>
      <c r="E7" s="104" t="s">
        <v>432</v>
      </c>
      <c r="F7" s="104" t="s">
        <v>194</v>
      </c>
      <c r="G7" s="104" t="s">
        <v>438</v>
      </c>
      <c r="H7" s="104" t="s">
        <v>422</v>
      </c>
      <c r="I7" s="104" t="s">
        <v>199</v>
      </c>
      <c r="J7" s="104" t="s">
        <v>200</v>
      </c>
      <c r="K7" s="104" t="s">
        <v>2136</v>
      </c>
      <c r="L7" s="104" t="s">
        <v>547</v>
      </c>
      <c r="M7" s="104" t="s">
        <v>201</v>
      </c>
      <c r="N7" s="103" t="s">
        <v>201</v>
      </c>
      <c r="O7" s="103" t="s">
        <v>547</v>
      </c>
      <c r="P7" s="103" t="s">
        <v>2136</v>
      </c>
      <c r="Q7" s="103" t="s">
        <v>200</v>
      </c>
      <c r="R7" s="103" t="s">
        <v>199</v>
      </c>
      <c r="S7" s="103" t="s">
        <v>422</v>
      </c>
      <c r="T7" s="103" t="s">
        <v>438</v>
      </c>
      <c r="U7" s="103" t="s">
        <v>194</v>
      </c>
      <c r="V7" s="103" t="s">
        <v>432</v>
      </c>
      <c r="W7" s="103" t="s">
        <v>189</v>
      </c>
    </row>
    <row r="8" spans="1:25" s="95" customFormat="1" ht="16.5" customHeight="1">
      <c r="A8" s="101" t="s">
        <v>1324</v>
      </c>
      <c r="B8" s="99" t="s">
        <v>1307</v>
      </c>
      <c r="C8" s="99" t="s">
        <v>211</v>
      </c>
      <c r="D8" s="132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98">
        <v>0.26875</v>
      </c>
      <c r="S8" s="98">
        <v>0.2708333333333333</v>
      </c>
      <c r="T8" s="98">
        <v>0.2847222222222222</v>
      </c>
      <c r="U8" s="98" t="s">
        <v>1534</v>
      </c>
      <c r="V8" s="98">
        <v>0.31180555555555556</v>
      </c>
      <c r="W8" s="101" t="s">
        <v>1534</v>
      </c>
      <c r="Y8" s="95" t="s">
        <v>1553</v>
      </c>
    </row>
    <row r="9" spans="1:25" s="95" customFormat="1" ht="16.5" customHeight="1">
      <c r="A9" s="101" t="s">
        <v>1405</v>
      </c>
      <c r="B9" s="99" t="s">
        <v>202</v>
      </c>
      <c r="C9" s="101" t="s">
        <v>211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8">
        <v>0.28194444444444444</v>
      </c>
      <c r="P9" s="98"/>
      <c r="Q9" s="200"/>
      <c r="R9" s="200" t="s">
        <v>2133</v>
      </c>
      <c r="S9" s="101"/>
      <c r="T9" s="98">
        <v>0.3034722222222222</v>
      </c>
      <c r="U9" s="98" t="s">
        <v>1534</v>
      </c>
      <c r="V9" s="98">
        <v>0.33055555555555555</v>
      </c>
      <c r="W9" s="101" t="s">
        <v>1534</v>
      </c>
      <c r="Y9" s="95" t="s">
        <v>1584</v>
      </c>
    </row>
    <row r="10" spans="1:25" s="95" customFormat="1" ht="16.5" customHeight="1">
      <c r="A10" s="101" t="s">
        <v>1405</v>
      </c>
      <c r="B10" s="99" t="s">
        <v>438</v>
      </c>
      <c r="C10" s="101" t="s">
        <v>211</v>
      </c>
      <c r="D10" s="101"/>
      <c r="E10" s="101"/>
      <c r="F10" s="101"/>
      <c r="G10" s="98">
        <v>0.27638888888888885</v>
      </c>
      <c r="H10" s="101"/>
      <c r="I10" s="200" t="s">
        <v>2132</v>
      </c>
      <c r="J10" s="200"/>
      <c r="K10" s="101"/>
      <c r="L10" s="98">
        <v>0.2965277777777778</v>
      </c>
      <c r="M10" s="132" t="s">
        <v>1534</v>
      </c>
      <c r="N10" s="98">
        <v>0.3104166666666667</v>
      </c>
      <c r="O10" s="98">
        <v>0.31736111111111115</v>
      </c>
      <c r="P10" s="98"/>
      <c r="Q10" s="200"/>
      <c r="R10" s="200" t="s">
        <v>2133</v>
      </c>
      <c r="S10" s="101"/>
      <c r="T10" s="98">
        <v>0.3375</v>
      </c>
      <c r="U10" s="98" t="s">
        <v>1534</v>
      </c>
      <c r="V10" s="98">
        <v>0.3645833333333333</v>
      </c>
      <c r="W10" s="101" t="s">
        <v>1534</v>
      </c>
      <c r="Y10" s="95" t="s">
        <v>1581</v>
      </c>
    </row>
    <row r="11" spans="1:25" s="95" customFormat="1" ht="16.5" customHeight="1">
      <c r="A11" s="101" t="s">
        <v>2140</v>
      </c>
      <c r="B11" s="99" t="s">
        <v>211</v>
      </c>
      <c r="C11" s="99" t="s">
        <v>1303</v>
      </c>
      <c r="D11" s="98">
        <v>0.27638888888888885</v>
      </c>
      <c r="E11" s="98">
        <v>0.2833333333333333</v>
      </c>
      <c r="F11" s="98" t="s">
        <v>1534</v>
      </c>
      <c r="G11" s="98">
        <v>0.3090277777777778</v>
      </c>
      <c r="H11" s="403"/>
      <c r="I11" s="403" t="s">
        <v>185</v>
      </c>
      <c r="J11" s="403" t="s">
        <v>191</v>
      </c>
      <c r="K11" s="403"/>
      <c r="L11" s="132" t="s">
        <v>1534</v>
      </c>
      <c r="M11" s="403"/>
      <c r="N11" s="403"/>
      <c r="O11" s="98">
        <v>0.34375</v>
      </c>
      <c r="P11" s="98"/>
      <c r="Q11" s="101"/>
      <c r="R11" s="402" t="s">
        <v>185</v>
      </c>
      <c r="S11" s="101"/>
      <c r="T11" s="98">
        <v>0.37083333333333335</v>
      </c>
      <c r="U11" s="98" t="s">
        <v>1534</v>
      </c>
      <c r="V11" s="98">
        <v>0.3979166666666667</v>
      </c>
      <c r="W11" s="101" t="s">
        <v>1534</v>
      </c>
      <c r="Y11" s="95" t="s">
        <v>591</v>
      </c>
    </row>
    <row r="12" spans="1:25" s="95" customFormat="1" ht="16.5" customHeight="1">
      <c r="A12" s="101" t="s">
        <v>2141</v>
      </c>
      <c r="B12" s="99" t="s">
        <v>211</v>
      </c>
      <c r="C12" s="99" t="s">
        <v>1310</v>
      </c>
      <c r="D12" s="231">
        <v>0.2986111111111111</v>
      </c>
      <c r="E12" s="231">
        <v>0.3055555555555555</v>
      </c>
      <c r="F12" s="231" t="s">
        <v>1535</v>
      </c>
      <c r="G12" s="231">
        <v>0.33125</v>
      </c>
      <c r="H12" s="304" t="s">
        <v>2138</v>
      </c>
      <c r="I12" s="232"/>
      <c r="J12" s="231">
        <v>0.3444444444444445</v>
      </c>
      <c r="K12" s="232"/>
      <c r="L12" s="232" t="s">
        <v>1535</v>
      </c>
      <c r="M12" s="232"/>
      <c r="N12" s="232"/>
      <c r="O12" s="231">
        <v>0.3826388888888889</v>
      </c>
      <c r="P12" s="231"/>
      <c r="Q12" s="231">
        <v>0.3888888888888889</v>
      </c>
      <c r="R12" s="304" t="s">
        <v>2137</v>
      </c>
      <c r="S12" s="232"/>
      <c r="T12" s="231">
        <v>0.4069444444444445</v>
      </c>
      <c r="U12" s="231" t="s">
        <v>1535</v>
      </c>
      <c r="V12" s="231">
        <v>0.43402777777777773</v>
      </c>
      <c r="W12" s="232" t="s">
        <v>1535</v>
      </c>
      <c r="X12" s="102" t="s">
        <v>563</v>
      </c>
      <c r="Y12" s="95" t="s">
        <v>143</v>
      </c>
    </row>
    <row r="13" spans="1:25" s="96" customFormat="1" ht="16.5" customHeight="1">
      <c r="A13" s="101" t="s">
        <v>1324</v>
      </c>
      <c r="B13" s="99" t="s">
        <v>211</v>
      </c>
      <c r="C13" s="99" t="s">
        <v>961</v>
      </c>
      <c r="D13" s="131">
        <v>0.32222222222222224</v>
      </c>
      <c r="E13" s="98">
        <v>0.32916666666666666</v>
      </c>
      <c r="F13" s="98" t="s">
        <v>1534</v>
      </c>
      <c r="G13" s="98">
        <v>0.3548611111111111</v>
      </c>
      <c r="H13" s="101" t="s">
        <v>1534</v>
      </c>
      <c r="I13" s="101" t="s">
        <v>1534</v>
      </c>
      <c r="J13" s="101"/>
      <c r="K13" s="101"/>
      <c r="L13" s="101" t="s">
        <v>1534</v>
      </c>
      <c r="M13" s="101"/>
      <c r="N13" s="101"/>
      <c r="O13" s="101" t="s">
        <v>2139</v>
      </c>
      <c r="P13" s="101"/>
      <c r="Q13" s="101"/>
      <c r="R13" s="101" t="s">
        <v>1534</v>
      </c>
      <c r="S13" s="101" t="s">
        <v>1534</v>
      </c>
      <c r="T13" s="98">
        <v>0.43472222222222223</v>
      </c>
      <c r="U13" s="98" t="s">
        <v>1534</v>
      </c>
      <c r="V13" s="98">
        <v>0.4618055555555556</v>
      </c>
      <c r="W13" s="101" t="s">
        <v>1534</v>
      </c>
      <c r="X13" s="95"/>
      <c r="Y13" s="96" t="s">
        <v>1097</v>
      </c>
    </row>
    <row r="14" spans="1:25" s="95" customFormat="1" ht="16.5" customHeight="1">
      <c r="A14" s="101" t="s">
        <v>2142</v>
      </c>
      <c r="B14" s="99" t="s">
        <v>211</v>
      </c>
      <c r="C14" s="99" t="s">
        <v>1310</v>
      </c>
      <c r="D14" s="98">
        <v>0.34375</v>
      </c>
      <c r="E14" s="98">
        <v>0.3506944444444444</v>
      </c>
      <c r="F14" s="98" t="s">
        <v>1534</v>
      </c>
      <c r="G14" s="98">
        <v>0.3763888888888889</v>
      </c>
      <c r="H14" s="101"/>
      <c r="I14" s="403"/>
      <c r="J14" s="101" t="s">
        <v>1534</v>
      </c>
      <c r="K14" s="101" t="s">
        <v>1533</v>
      </c>
      <c r="L14" s="101" t="s">
        <v>1534</v>
      </c>
      <c r="M14" s="101"/>
      <c r="N14" s="101"/>
      <c r="O14" s="98">
        <v>0.4152777777777778</v>
      </c>
      <c r="P14" s="101" t="s">
        <v>2135</v>
      </c>
      <c r="Q14" s="101" t="s">
        <v>2135</v>
      </c>
      <c r="R14" s="101"/>
      <c r="S14" s="101"/>
      <c r="T14" s="98">
        <v>0.44305555555555554</v>
      </c>
      <c r="U14" s="98" t="s">
        <v>1534</v>
      </c>
      <c r="V14" s="98">
        <v>0.4701388888888889</v>
      </c>
      <c r="W14" s="101" t="s">
        <v>1534</v>
      </c>
      <c r="Y14" s="95" t="s">
        <v>140</v>
      </c>
    </row>
    <row r="15" spans="1:25" s="95" customFormat="1" ht="16.5" customHeight="1">
      <c r="A15" s="101" t="s">
        <v>2142</v>
      </c>
      <c r="B15" s="99" t="s">
        <v>211</v>
      </c>
      <c r="C15" s="99" t="s">
        <v>1310</v>
      </c>
      <c r="D15" s="98">
        <v>0.375</v>
      </c>
      <c r="E15" s="98">
        <v>0.3819444444444444</v>
      </c>
      <c r="F15" s="98" t="s">
        <v>1534</v>
      </c>
      <c r="G15" s="98">
        <v>0.4076388888888889</v>
      </c>
      <c r="H15" s="101"/>
      <c r="I15" s="403"/>
      <c r="J15" s="101" t="s">
        <v>1534</v>
      </c>
      <c r="K15" s="101" t="s">
        <v>1533</v>
      </c>
      <c r="L15" s="101" t="s">
        <v>1534</v>
      </c>
      <c r="M15" s="101" t="s">
        <v>1091</v>
      </c>
      <c r="N15" s="101" t="s">
        <v>1091</v>
      </c>
      <c r="O15" s="98" t="s">
        <v>1091</v>
      </c>
      <c r="P15" s="98"/>
      <c r="Q15" s="98" t="s">
        <v>1091</v>
      </c>
      <c r="R15" s="98" t="s">
        <v>1091</v>
      </c>
      <c r="S15" s="98" t="s">
        <v>1091</v>
      </c>
      <c r="T15" s="98" t="s">
        <v>1091</v>
      </c>
      <c r="U15" s="98" t="s">
        <v>1091</v>
      </c>
      <c r="V15" s="98" t="s">
        <v>1091</v>
      </c>
      <c r="W15" s="101" t="s">
        <v>1091</v>
      </c>
      <c r="Y15" s="95" t="s">
        <v>62</v>
      </c>
    </row>
    <row r="16" spans="1:25" s="95" customFormat="1" ht="16.5" customHeight="1">
      <c r="A16" s="99" t="s">
        <v>1405</v>
      </c>
      <c r="B16" s="99" t="s">
        <v>202</v>
      </c>
      <c r="C16" s="101" t="s">
        <v>211</v>
      </c>
      <c r="D16" s="98" t="s">
        <v>1091</v>
      </c>
      <c r="E16" s="98" t="s">
        <v>1091</v>
      </c>
      <c r="F16" s="98" t="s">
        <v>1091</v>
      </c>
      <c r="G16" s="98" t="s">
        <v>1091</v>
      </c>
      <c r="H16" s="98" t="s">
        <v>1091</v>
      </c>
      <c r="I16" s="98" t="s">
        <v>1091</v>
      </c>
      <c r="J16" s="98" t="s">
        <v>1091</v>
      </c>
      <c r="K16" s="98"/>
      <c r="L16" s="98" t="s">
        <v>1091</v>
      </c>
      <c r="M16" s="98" t="s">
        <v>1091</v>
      </c>
      <c r="N16" s="98" t="s">
        <v>1091</v>
      </c>
      <c r="O16" s="98">
        <v>0.44930555555555557</v>
      </c>
      <c r="P16" s="98"/>
      <c r="Q16" s="101"/>
      <c r="R16" s="101"/>
      <c r="S16" s="101"/>
      <c r="T16" s="98">
        <v>0.4694444444444445</v>
      </c>
      <c r="U16" s="98" t="s">
        <v>1534</v>
      </c>
      <c r="V16" s="98">
        <v>0.49652777777777773</v>
      </c>
      <c r="W16" s="101" t="s">
        <v>1534</v>
      </c>
      <c r="Y16" s="95" t="s">
        <v>1581</v>
      </c>
    </row>
    <row r="17" spans="1:25" s="95" customFormat="1" ht="16.5" customHeight="1">
      <c r="A17" s="101" t="s">
        <v>1331</v>
      </c>
      <c r="B17" s="99" t="s">
        <v>211</v>
      </c>
      <c r="C17" s="99" t="s">
        <v>1303</v>
      </c>
      <c r="D17" s="98">
        <v>0.4083333333333334</v>
      </c>
      <c r="E17" s="98">
        <v>0.4152777777777778</v>
      </c>
      <c r="F17" s="98" t="s">
        <v>1534</v>
      </c>
      <c r="G17" s="98">
        <v>0.4513888888888889</v>
      </c>
      <c r="H17" s="101"/>
      <c r="I17" s="403" t="s">
        <v>185</v>
      </c>
      <c r="J17" s="101"/>
      <c r="K17" s="403"/>
      <c r="L17" s="132" t="s">
        <v>1534</v>
      </c>
      <c r="M17" s="403"/>
      <c r="N17" s="403"/>
      <c r="O17" s="98">
        <v>0.4791666666666667</v>
      </c>
      <c r="P17" s="98"/>
      <c r="Q17" s="101"/>
      <c r="R17" s="402" t="s">
        <v>185</v>
      </c>
      <c r="S17" s="101"/>
      <c r="T17" s="98">
        <v>0.50625</v>
      </c>
      <c r="U17" s="98" t="s">
        <v>1534</v>
      </c>
      <c r="V17" s="98">
        <v>0.5333333333333333</v>
      </c>
      <c r="W17" s="101" t="s">
        <v>1534</v>
      </c>
      <c r="Y17" s="95" t="s">
        <v>591</v>
      </c>
    </row>
    <row r="18" spans="1:25" s="95" customFormat="1" ht="16.5" customHeight="1">
      <c r="A18" s="101" t="s">
        <v>1405</v>
      </c>
      <c r="B18" s="99" t="s">
        <v>211</v>
      </c>
      <c r="C18" s="101" t="s">
        <v>184</v>
      </c>
      <c r="D18" s="231">
        <v>0.4444444444444444</v>
      </c>
      <c r="E18" s="231">
        <v>0.4513888888888889</v>
      </c>
      <c r="F18" s="231" t="s">
        <v>1535</v>
      </c>
      <c r="G18" s="231">
        <v>0.4875</v>
      </c>
      <c r="H18" s="304" t="s">
        <v>2138</v>
      </c>
      <c r="I18" s="232"/>
      <c r="J18" s="232"/>
      <c r="K18" s="232"/>
      <c r="L18" s="232" t="s">
        <v>1535</v>
      </c>
      <c r="M18" s="232"/>
      <c r="N18" s="232"/>
      <c r="O18" s="231">
        <v>0.5118055555555555</v>
      </c>
      <c r="P18" s="231"/>
      <c r="Q18" s="232"/>
      <c r="R18" s="304" t="s">
        <v>2137</v>
      </c>
      <c r="S18" s="232"/>
      <c r="T18" s="231">
        <v>0.5319444444444444</v>
      </c>
      <c r="U18" s="231" t="s">
        <v>1535</v>
      </c>
      <c r="V18" s="231">
        <v>0.5590277777777778</v>
      </c>
      <c r="W18" s="232" t="s">
        <v>1535</v>
      </c>
      <c r="Y18" s="95" t="s">
        <v>143</v>
      </c>
    </row>
    <row r="19" spans="1:25" s="95" customFormat="1" ht="16.5" customHeight="1">
      <c r="A19" s="101" t="s">
        <v>1405</v>
      </c>
      <c r="B19" s="99" t="s">
        <v>211</v>
      </c>
      <c r="C19" s="99" t="s">
        <v>184</v>
      </c>
      <c r="D19" s="98">
        <v>0.47222222222222227</v>
      </c>
      <c r="E19" s="98">
        <v>0.4791666666666667</v>
      </c>
      <c r="F19" s="98" t="s">
        <v>1534</v>
      </c>
      <c r="G19" s="98">
        <v>0.5152777777777778</v>
      </c>
      <c r="H19" s="101"/>
      <c r="I19" s="101"/>
      <c r="J19" s="101"/>
      <c r="K19" s="101"/>
      <c r="L19" s="101" t="s">
        <v>1534</v>
      </c>
      <c r="M19" s="101"/>
      <c r="N19" s="101"/>
      <c r="O19" s="101" t="s">
        <v>205</v>
      </c>
      <c r="P19" s="101"/>
      <c r="Q19" s="101"/>
      <c r="R19" s="101"/>
      <c r="S19" s="101"/>
      <c r="T19" s="98">
        <v>0.5631944444444444</v>
      </c>
      <c r="U19" s="98" t="s">
        <v>1534</v>
      </c>
      <c r="V19" s="98">
        <v>0.5902777777777778</v>
      </c>
      <c r="W19" s="101" t="s">
        <v>1534</v>
      </c>
      <c r="Y19" s="95" t="s">
        <v>1553</v>
      </c>
    </row>
    <row r="20" spans="1:25" s="95" customFormat="1" ht="16.5" customHeight="1">
      <c r="A20" s="101" t="s">
        <v>1324</v>
      </c>
      <c r="B20" s="99" t="s">
        <v>211</v>
      </c>
      <c r="C20" s="99" t="s">
        <v>961</v>
      </c>
      <c r="D20" s="98">
        <v>0.48055555555555557</v>
      </c>
      <c r="E20" s="98">
        <v>0.4875</v>
      </c>
      <c r="F20" s="98" t="s">
        <v>1534</v>
      </c>
      <c r="G20" s="98">
        <v>0.5236111111111111</v>
      </c>
      <c r="H20" s="101" t="s">
        <v>1534</v>
      </c>
      <c r="I20" s="101" t="s">
        <v>1534</v>
      </c>
      <c r="J20" s="101"/>
      <c r="K20" s="101"/>
      <c r="L20" s="101" t="s">
        <v>1534</v>
      </c>
      <c r="M20" s="101"/>
      <c r="N20" s="101"/>
      <c r="O20" s="98">
        <v>0.5548611111111111</v>
      </c>
      <c r="P20" s="98"/>
      <c r="Q20" s="101"/>
      <c r="R20" s="101" t="s">
        <v>1534</v>
      </c>
      <c r="S20" s="101" t="s">
        <v>1534</v>
      </c>
      <c r="T20" s="98">
        <v>0.5861111111111111</v>
      </c>
      <c r="U20" s="98" t="s">
        <v>1534</v>
      </c>
      <c r="V20" s="98">
        <v>0.6131944444444445</v>
      </c>
      <c r="W20" s="101" t="s">
        <v>1534</v>
      </c>
      <c r="Y20" s="95" t="s">
        <v>1561</v>
      </c>
    </row>
    <row r="21" spans="1:25" s="95" customFormat="1" ht="16.5" customHeight="1">
      <c r="A21" s="101" t="s">
        <v>1405</v>
      </c>
      <c r="B21" s="99" t="s">
        <v>211</v>
      </c>
      <c r="C21" s="101" t="s">
        <v>184</v>
      </c>
      <c r="D21" s="98">
        <v>0.5069444444444444</v>
      </c>
      <c r="E21" s="98">
        <v>0.513888888888889</v>
      </c>
      <c r="F21" s="98" t="s">
        <v>1534</v>
      </c>
      <c r="G21" s="98">
        <v>0.5499999999999999</v>
      </c>
      <c r="H21" s="101"/>
      <c r="I21" s="101"/>
      <c r="J21" s="101"/>
      <c r="K21" s="101"/>
      <c r="L21" s="98">
        <v>0.5597222222222222</v>
      </c>
      <c r="M21" s="132" t="s">
        <v>1534</v>
      </c>
      <c r="N21" s="98">
        <v>0.5812499999999999</v>
      </c>
      <c r="O21" s="98">
        <v>0.5881944444444445</v>
      </c>
      <c r="P21" s="98"/>
      <c r="Q21" s="101"/>
      <c r="R21" s="101"/>
      <c r="S21" s="101"/>
      <c r="T21" s="98">
        <v>0.6083333333333333</v>
      </c>
      <c r="U21" s="98" t="s">
        <v>1534</v>
      </c>
      <c r="V21" s="98">
        <v>0.6354166666666666</v>
      </c>
      <c r="W21" s="101" t="s">
        <v>1534</v>
      </c>
      <c r="Y21" s="96" t="s">
        <v>1562</v>
      </c>
    </row>
    <row r="22" spans="1:25" s="95" customFormat="1" ht="16.5" customHeight="1">
      <c r="A22" s="101" t="s">
        <v>1331</v>
      </c>
      <c r="B22" s="99" t="s">
        <v>211</v>
      </c>
      <c r="C22" s="99" t="s">
        <v>1303</v>
      </c>
      <c r="D22" s="98">
        <v>0.5437500000000001</v>
      </c>
      <c r="E22" s="98">
        <v>0.5506944444444445</v>
      </c>
      <c r="F22" s="98" t="s">
        <v>1534</v>
      </c>
      <c r="G22" s="98">
        <v>0.576388888888889</v>
      </c>
      <c r="H22" s="101"/>
      <c r="I22" s="403" t="s">
        <v>185</v>
      </c>
      <c r="J22" s="101"/>
      <c r="K22" s="403"/>
      <c r="L22" s="132" t="s">
        <v>1534</v>
      </c>
      <c r="M22" s="403"/>
      <c r="N22" s="403"/>
      <c r="O22" s="98">
        <v>0.6173611111111111</v>
      </c>
      <c r="P22" s="98"/>
      <c r="Q22" s="101"/>
      <c r="R22" s="402" t="s">
        <v>185</v>
      </c>
      <c r="S22" s="101"/>
      <c r="T22" s="98">
        <v>0.6444444444444445</v>
      </c>
      <c r="U22" s="98" t="s">
        <v>1534</v>
      </c>
      <c r="V22" s="98">
        <v>0.6715277777777778</v>
      </c>
      <c r="W22" s="101" t="s">
        <v>1534</v>
      </c>
      <c r="Y22" s="95" t="s">
        <v>1582</v>
      </c>
    </row>
    <row r="23" spans="1:25" s="95" customFormat="1" ht="16.5" customHeight="1">
      <c r="A23" s="101" t="s">
        <v>1405</v>
      </c>
      <c r="B23" s="99" t="s">
        <v>211</v>
      </c>
      <c r="C23" s="101" t="s">
        <v>184</v>
      </c>
      <c r="D23" s="231">
        <v>0.5694444444444444</v>
      </c>
      <c r="E23" s="231">
        <v>0.576388888888889</v>
      </c>
      <c r="F23" s="231" t="s">
        <v>1535</v>
      </c>
      <c r="G23" s="231">
        <v>0.6020833333333333</v>
      </c>
      <c r="H23" s="232"/>
      <c r="I23" s="232"/>
      <c r="J23" s="232"/>
      <c r="K23" s="232"/>
      <c r="L23" s="232" t="s">
        <v>1535</v>
      </c>
      <c r="M23" s="232"/>
      <c r="N23" s="232"/>
      <c r="O23" s="231">
        <v>0.6409722222222222</v>
      </c>
      <c r="P23" s="231"/>
      <c r="Q23" s="232"/>
      <c r="R23" s="232"/>
      <c r="S23" s="232"/>
      <c r="T23" s="231">
        <v>0.6611111111111111</v>
      </c>
      <c r="U23" s="231" t="s">
        <v>1535</v>
      </c>
      <c r="V23" s="231">
        <v>0.6881944444444444</v>
      </c>
      <c r="W23" s="232" t="s">
        <v>1535</v>
      </c>
      <c r="Y23" s="95" t="s">
        <v>1551</v>
      </c>
    </row>
    <row r="24" spans="1:25" s="95" customFormat="1" ht="16.5" customHeight="1">
      <c r="A24" s="101" t="s">
        <v>1324</v>
      </c>
      <c r="B24" s="99" t="s">
        <v>211</v>
      </c>
      <c r="C24" s="99" t="s">
        <v>961</v>
      </c>
      <c r="D24" s="98">
        <v>0.6006944444444444</v>
      </c>
      <c r="E24" s="98">
        <v>0.607638888888889</v>
      </c>
      <c r="F24" s="98" t="s">
        <v>1534</v>
      </c>
      <c r="G24" s="98">
        <v>0.6333333333333333</v>
      </c>
      <c r="H24" s="101" t="s">
        <v>1534</v>
      </c>
      <c r="I24" s="101" t="s">
        <v>1534</v>
      </c>
      <c r="J24" s="101"/>
      <c r="K24" s="101"/>
      <c r="L24" s="101" t="s">
        <v>1534</v>
      </c>
      <c r="M24" s="101"/>
      <c r="N24" s="101"/>
      <c r="O24" s="101" t="s">
        <v>204</v>
      </c>
      <c r="P24" s="101"/>
      <c r="Q24" s="101"/>
      <c r="R24" s="101" t="s">
        <v>1534</v>
      </c>
      <c r="S24" s="101" t="s">
        <v>1534</v>
      </c>
      <c r="T24" s="98">
        <v>0.7027777777777778</v>
      </c>
      <c r="U24" s="98" t="s">
        <v>1534</v>
      </c>
      <c r="V24" s="98">
        <v>0.7298611111111111</v>
      </c>
      <c r="W24" s="101" t="s">
        <v>1534</v>
      </c>
      <c r="Y24" s="95" t="s">
        <v>1553</v>
      </c>
    </row>
    <row r="25" spans="1:25" s="95" customFormat="1" ht="16.5" customHeight="1">
      <c r="A25" s="101" t="s">
        <v>2142</v>
      </c>
      <c r="B25" s="99" t="s">
        <v>211</v>
      </c>
      <c r="C25" s="99" t="s">
        <v>1310</v>
      </c>
      <c r="D25" s="98">
        <v>0.6236111111111111</v>
      </c>
      <c r="E25" s="98">
        <v>0.6305555555555555</v>
      </c>
      <c r="F25" s="98" t="s">
        <v>1534</v>
      </c>
      <c r="G25" s="98">
        <v>0.65625</v>
      </c>
      <c r="H25" s="101"/>
      <c r="I25" s="101"/>
      <c r="J25" s="101" t="s">
        <v>1534</v>
      </c>
      <c r="K25" s="101" t="s">
        <v>1533</v>
      </c>
      <c r="L25" s="101" t="s">
        <v>1534</v>
      </c>
      <c r="M25" s="101"/>
      <c r="N25" s="101"/>
      <c r="O25" s="98">
        <v>0.686111111111111</v>
      </c>
      <c r="P25" s="101" t="s">
        <v>1533</v>
      </c>
      <c r="Q25" s="101" t="s">
        <v>1534</v>
      </c>
      <c r="R25" s="99"/>
      <c r="S25" s="101"/>
      <c r="T25" s="98">
        <v>0.7138888888888889</v>
      </c>
      <c r="U25" s="98" t="s">
        <v>1534</v>
      </c>
      <c r="V25" s="98">
        <v>0.7409722222222223</v>
      </c>
      <c r="W25" s="101" t="s">
        <v>1534</v>
      </c>
      <c r="Y25" s="95" t="s">
        <v>1561</v>
      </c>
    </row>
    <row r="26" spans="1:25" s="95" customFormat="1" ht="16.5" customHeight="1">
      <c r="A26" s="101" t="s">
        <v>1405</v>
      </c>
      <c r="B26" s="99" t="s">
        <v>211</v>
      </c>
      <c r="C26" s="101" t="s">
        <v>184</v>
      </c>
      <c r="D26" s="98">
        <v>0.6458333333333334</v>
      </c>
      <c r="E26" s="98">
        <v>0.6527777777777778</v>
      </c>
      <c r="F26" s="98" t="s">
        <v>1534</v>
      </c>
      <c r="G26" s="98">
        <v>0.688888888888889</v>
      </c>
      <c r="H26" s="101"/>
      <c r="I26" s="101"/>
      <c r="J26" s="101"/>
      <c r="K26" s="101"/>
      <c r="L26" s="101" t="s">
        <v>1534</v>
      </c>
      <c r="M26" s="101" t="s">
        <v>1091</v>
      </c>
      <c r="N26" s="101" t="s">
        <v>1091</v>
      </c>
      <c r="O26" s="101" t="s">
        <v>1091</v>
      </c>
      <c r="P26" s="101"/>
      <c r="Q26" s="101" t="s">
        <v>1091</v>
      </c>
      <c r="R26" s="101" t="s">
        <v>1091</v>
      </c>
      <c r="S26" s="101" t="s">
        <v>1091</v>
      </c>
      <c r="T26" s="101" t="s">
        <v>1091</v>
      </c>
      <c r="U26" s="101" t="s">
        <v>1091</v>
      </c>
      <c r="V26" s="101" t="s">
        <v>1091</v>
      </c>
      <c r="W26" s="101" t="s">
        <v>1091</v>
      </c>
      <c r="Y26" s="95" t="s">
        <v>1581</v>
      </c>
    </row>
    <row r="27" spans="1:25" s="95" customFormat="1" ht="16.5" customHeight="1">
      <c r="A27" s="101" t="s">
        <v>1331</v>
      </c>
      <c r="B27" s="99" t="s">
        <v>1308</v>
      </c>
      <c r="C27" s="101" t="s">
        <v>211</v>
      </c>
      <c r="D27" s="98" t="s">
        <v>1091</v>
      </c>
      <c r="E27" s="98" t="s">
        <v>1091</v>
      </c>
      <c r="F27" s="98" t="s">
        <v>1091</v>
      </c>
      <c r="G27" s="98" t="s">
        <v>1091</v>
      </c>
      <c r="H27" s="98" t="s">
        <v>1091</v>
      </c>
      <c r="I27" s="98" t="s">
        <v>1091</v>
      </c>
      <c r="J27" s="98" t="s">
        <v>1091</v>
      </c>
      <c r="K27" s="98"/>
      <c r="L27" s="98" t="s">
        <v>1091</v>
      </c>
      <c r="M27" s="98" t="s">
        <v>1091</v>
      </c>
      <c r="N27" s="98" t="s">
        <v>1091</v>
      </c>
      <c r="O27" s="98">
        <v>0.7131944444444445</v>
      </c>
      <c r="P27" s="98"/>
      <c r="Q27" s="189"/>
      <c r="R27" s="99" t="s">
        <v>186</v>
      </c>
      <c r="S27" s="101"/>
      <c r="T27" s="98">
        <v>0.7402777777777777</v>
      </c>
      <c r="U27" s="98" t="s">
        <v>1534</v>
      </c>
      <c r="V27" s="98">
        <v>0.7673611111111112</v>
      </c>
      <c r="W27" s="101" t="s">
        <v>1534</v>
      </c>
      <c r="Y27" s="95" t="s">
        <v>1562</v>
      </c>
    </row>
    <row r="28" spans="1:25" s="95" customFormat="1" ht="16.5" customHeight="1">
      <c r="A28" s="101" t="s">
        <v>1405</v>
      </c>
      <c r="B28" s="99" t="s">
        <v>211</v>
      </c>
      <c r="C28" s="99" t="s">
        <v>184</v>
      </c>
      <c r="D28" s="98">
        <v>0.686111111111111</v>
      </c>
      <c r="E28" s="98">
        <v>0.6930555555555555</v>
      </c>
      <c r="F28" s="98" t="s">
        <v>1534</v>
      </c>
      <c r="G28" s="98">
        <v>0.7291666666666666</v>
      </c>
      <c r="H28" s="101"/>
      <c r="I28" s="189"/>
      <c r="J28" s="101"/>
      <c r="K28" s="189"/>
      <c r="L28" s="101" t="s">
        <v>1534</v>
      </c>
      <c r="M28" s="189"/>
      <c r="N28" s="189"/>
      <c r="O28" s="98">
        <v>0.75</v>
      </c>
      <c r="P28" s="98"/>
      <c r="Q28" s="101"/>
      <c r="R28" s="200" t="s">
        <v>2133</v>
      </c>
      <c r="S28" s="101"/>
      <c r="T28" s="98">
        <v>0.7701388888888889</v>
      </c>
      <c r="U28" s="98" t="s">
        <v>1534</v>
      </c>
      <c r="V28" s="98">
        <v>0.7972222222222222</v>
      </c>
      <c r="W28" s="101" t="s">
        <v>1534</v>
      </c>
      <c r="Y28" s="95" t="s">
        <v>1552</v>
      </c>
    </row>
    <row r="29" spans="1:25" s="95" customFormat="1" ht="16.5" customHeight="1">
      <c r="A29" s="101" t="s">
        <v>1405</v>
      </c>
      <c r="B29" s="99" t="s">
        <v>211</v>
      </c>
      <c r="C29" s="101" t="s">
        <v>184</v>
      </c>
      <c r="D29" s="231">
        <v>0.7055555555555556</v>
      </c>
      <c r="E29" s="231">
        <v>0.7125</v>
      </c>
      <c r="F29" s="231" t="s">
        <v>1535</v>
      </c>
      <c r="G29" s="231">
        <v>0.748611111111111</v>
      </c>
      <c r="H29" s="232"/>
      <c r="I29" s="232"/>
      <c r="J29" s="232"/>
      <c r="K29" s="232"/>
      <c r="L29" s="231" t="s">
        <v>1535</v>
      </c>
      <c r="M29" s="231"/>
      <c r="N29" s="231"/>
      <c r="O29" s="231">
        <v>0.7756944444444445</v>
      </c>
      <c r="P29" s="231"/>
      <c r="Q29" s="232"/>
      <c r="R29" s="232"/>
      <c r="S29" s="232"/>
      <c r="T29" s="231">
        <v>0.7958333333333334</v>
      </c>
      <c r="U29" s="231" t="s">
        <v>1535</v>
      </c>
      <c r="V29" s="231">
        <v>0.8229166666666666</v>
      </c>
      <c r="W29" s="232" t="s">
        <v>1535</v>
      </c>
      <c r="Y29" s="96" t="s">
        <v>1551</v>
      </c>
    </row>
    <row r="30" spans="1:25" s="95" customFormat="1" ht="16.5" customHeight="1">
      <c r="A30" s="101" t="s">
        <v>1405</v>
      </c>
      <c r="B30" s="99" t="s">
        <v>211</v>
      </c>
      <c r="C30" s="99" t="s">
        <v>184</v>
      </c>
      <c r="D30" s="98">
        <v>0.7402777777777777</v>
      </c>
      <c r="E30" s="98">
        <v>0.7472222222222222</v>
      </c>
      <c r="F30" s="98" t="s">
        <v>1534</v>
      </c>
      <c r="G30" s="98">
        <v>0.7833333333333333</v>
      </c>
      <c r="H30" s="101"/>
      <c r="I30" s="101"/>
      <c r="J30" s="101"/>
      <c r="K30" s="101"/>
      <c r="L30" s="101" t="s">
        <v>1534</v>
      </c>
      <c r="M30" s="101"/>
      <c r="N30" s="101"/>
      <c r="O30" s="101" t="s">
        <v>216</v>
      </c>
      <c r="P30" s="101"/>
      <c r="Q30" s="101"/>
      <c r="R30" s="101"/>
      <c r="S30" s="101"/>
      <c r="T30" s="98">
        <v>0.83125</v>
      </c>
      <c r="U30" s="98" t="s">
        <v>1534</v>
      </c>
      <c r="V30" s="98">
        <v>0.8583333333333334</v>
      </c>
      <c r="W30" s="101" t="s">
        <v>1534</v>
      </c>
      <c r="Y30" s="95" t="s">
        <v>1553</v>
      </c>
    </row>
    <row r="31" spans="1:25" s="95" customFormat="1" ht="16.5" customHeight="1">
      <c r="A31" s="101" t="s">
        <v>1324</v>
      </c>
      <c r="B31" s="99" t="s">
        <v>211</v>
      </c>
      <c r="C31" s="99" t="s">
        <v>961</v>
      </c>
      <c r="D31" s="98">
        <v>0.751388888888889</v>
      </c>
      <c r="E31" s="98">
        <v>0.7583333333333333</v>
      </c>
      <c r="F31" s="98" t="s">
        <v>1534</v>
      </c>
      <c r="G31" s="98">
        <v>0.7944444444444444</v>
      </c>
      <c r="H31" s="101" t="s">
        <v>1534</v>
      </c>
      <c r="I31" s="101" t="s">
        <v>1534</v>
      </c>
      <c r="J31" s="101"/>
      <c r="K31" s="101"/>
      <c r="L31" s="101" t="s">
        <v>1534</v>
      </c>
      <c r="M31" s="101"/>
      <c r="N31" s="101"/>
      <c r="O31" s="98">
        <v>0.825</v>
      </c>
      <c r="P31" s="98"/>
      <c r="Q31" s="101"/>
      <c r="R31" s="101" t="s">
        <v>1534</v>
      </c>
      <c r="S31" s="101" t="s">
        <v>1534</v>
      </c>
      <c r="T31" s="98">
        <v>0.85625</v>
      </c>
      <c r="U31" s="98" t="s">
        <v>1534</v>
      </c>
      <c r="V31" s="98">
        <v>0.8833333333333333</v>
      </c>
      <c r="W31" s="101" t="s">
        <v>1534</v>
      </c>
      <c r="Y31" s="95" t="s">
        <v>1561</v>
      </c>
    </row>
    <row r="32" spans="1:25" s="95" customFormat="1" ht="16.5" customHeight="1">
      <c r="A32" s="101" t="s">
        <v>1331</v>
      </c>
      <c r="B32" s="99" t="s">
        <v>211</v>
      </c>
      <c r="C32" s="99" t="s">
        <v>1303</v>
      </c>
      <c r="D32" s="98">
        <v>0.7847222222222222</v>
      </c>
      <c r="E32" s="98">
        <v>0.7916666666666666</v>
      </c>
      <c r="F32" s="98" t="s">
        <v>1534</v>
      </c>
      <c r="G32" s="98">
        <v>0.8173611111111111</v>
      </c>
      <c r="H32" s="101"/>
      <c r="I32" s="99" t="s">
        <v>186</v>
      </c>
      <c r="J32" s="101"/>
      <c r="K32" s="99"/>
      <c r="L32" s="101" t="s">
        <v>1534</v>
      </c>
      <c r="M32" s="101" t="s">
        <v>1091</v>
      </c>
      <c r="N32" s="101" t="s">
        <v>1091</v>
      </c>
      <c r="O32" s="101" t="s">
        <v>1091</v>
      </c>
      <c r="P32" s="101"/>
      <c r="Q32" s="101" t="s">
        <v>1091</v>
      </c>
      <c r="R32" s="101" t="s">
        <v>1091</v>
      </c>
      <c r="S32" s="101" t="s">
        <v>1091</v>
      </c>
      <c r="T32" s="101" t="s">
        <v>1091</v>
      </c>
      <c r="U32" s="101" t="s">
        <v>1091</v>
      </c>
      <c r="V32" s="101" t="s">
        <v>1091</v>
      </c>
      <c r="W32" s="101" t="s">
        <v>1091</v>
      </c>
      <c r="Y32" s="95" t="s">
        <v>1581</v>
      </c>
    </row>
    <row r="33" spans="1:25" s="95" customFormat="1" ht="16.5" customHeight="1">
      <c r="A33" s="101" t="s">
        <v>1405</v>
      </c>
      <c r="B33" s="99" t="s">
        <v>202</v>
      </c>
      <c r="C33" s="101" t="s">
        <v>211</v>
      </c>
      <c r="D33" s="98" t="s">
        <v>1091</v>
      </c>
      <c r="E33" s="98" t="s">
        <v>1091</v>
      </c>
      <c r="F33" s="98" t="s">
        <v>1091</v>
      </c>
      <c r="G33" s="98" t="s">
        <v>1091</v>
      </c>
      <c r="H33" s="98" t="s">
        <v>1091</v>
      </c>
      <c r="I33" s="98" t="s">
        <v>1091</v>
      </c>
      <c r="J33" s="98" t="s">
        <v>1091</v>
      </c>
      <c r="K33" s="98"/>
      <c r="L33" s="98" t="s">
        <v>1091</v>
      </c>
      <c r="M33" s="98" t="s">
        <v>1091</v>
      </c>
      <c r="N33" s="98" t="s">
        <v>1091</v>
      </c>
      <c r="O33" s="173" t="s">
        <v>207</v>
      </c>
      <c r="P33" s="173"/>
      <c r="Q33" s="101"/>
      <c r="R33" s="101"/>
      <c r="S33" s="101"/>
      <c r="T33" s="101" t="s">
        <v>1335</v>
      </c>
      <c r="U33" s="101" t="s">
        <v>1534</v>
      </c>
      <c r="V33" s="101" t="s">
        <v>1476</v>
      </c>
      <c r="W33" s="101" t="s">
        <v>1419</v>
      </c>
      <c r="Y33" s="95" t="s">
        <v>1562</v>
      </c>
    </row>
    <row r="34" spans="1:25" s="95" customFormat="1" ht="16.5" customHeight="1">
      <c r="A34" s="101" t="s">
        <v>1331</v>
      </c>
      <c r="B34" s="99" t="s">
        <v>211</v>
      </c>
      <c r="C34" s="99" t="s">
        <v>1303</v>
      </c>
      <c r="D34" s="98">
        <v>0.8076388888888889</v>
      </c>
      <c r="E34" s="98">
        <v>0.8145833333333333</v>
      </c>
      <c r="F34" s="98" t="s">
        <v>1534</v>
      </c>
      <c r="G34" s="98">
        <v>0.8402777777777778</v>
      </c>
      <c r="H34" s="101"/>
      <c r="I34" s="403" t="s">
        <v>185</v>
      </c>
      <c r="J34" s="101"/>
      <c r="K34" s="403"/>
      <c r="L34" s="132" t="s">
        <v>1534</v>
      </c>
      <c r="M34" s="403"/>
      <c r="N34" s="403"/>
      <c r="O34" s="101" t="s">
        <v>541</v>
      </c>
      <c r="P34" s="101"/>
      <c r="Q34" s="403"/>
      <c r="R34" s="402" t="s">
        <v>185</v>
      </c>
      <c r="S34" s="101"/>
      <c r="T34" s="98">
        <v>0.8909722222222222</v>
      </c>
      <c r="U34" s="98" t="s">
        <v>1534</v>
      </c>
      <c r="V34" s="134" t="s">
        <v>206</v>
      </c>
      <c r="W34" s="132" t="s">
        <v>192</v>
      </c>
      <c r="Y34" s="95" t="s">
        <v>590</v>
      </c>
    </row>
    <row r="35" spans="1:25" s="95" customFormat="1" ht="16.5" customHeight="1">
      <c r="A35" s="101" t="s">
        <v>1405</v>
      </c>
      <c r="B35" s="99" t="s">
        <v>211</v>
      </c>
      <c r="C35" s="99" t="s">
        <v>184</v>
      </c>
      <c r="D35" s="231">
        <v>0.8333333333333334</v>
      </c>
      <c r="E35" s="231">
        <v>0.8402777777777778</v>
      </c>
      <c r="F35" s="231" t="s">
        <v>1535</v>
      </c>
      <c r="G35" s="231">
        <v>0.8659722222222223</v>
      </c>
      <c r="H35" s="304" t="s">
        <v>2138</v>
      </c>
      <c r="I35" s="404"/>
      <c r="J35" s="232"/>
      <c r="K35" s="404"/>
      <c r="L35" s="231">
        <v>0.8861111111111111</v>
      </c>
      <c r="M35" s="232"/>
      <c r="N35" s="232"/>
      <c r="O35" s="232"/>
      <c r="P35" s="232"/>
      <c r="Q35" s="232"/>
      <c r="R35" s="232"/>
      <c r="S35" s="232"/>
      <c r="T35" s="231"/>
      <c r="U35" s="231"/>
      <c r="V35" s="231"/>
      <c r="W35" s="232"/>
      <c r="Y35" s="95" t="s">
        <v>142</v>
      </c>
    </row>
    <row r="36" spans="1:25" s="95" customFormat="1" ht="16.5" customHeight="1">
      <c r="A36" s="101" t="s">
        <v>1405</v>
      </c>
      <c r="B36" s="99" t="s">
        <v>211</v>
      </c>
      <c r="C36" s="99" t="s">
        <v>184</v>
      </c>
      <c r="D36" s="131">
        <v>0.875</v>
      </c>
      <c r="E36" s="131">
        <v>0.8819444444444445</v>
      </c>
      <c r="F36" s="98" t="s">
        <v>1534</v>
      </c>
      <c r="G36" s="134" t="s">
        <v>1449</v>
      </c>
      <c r="H36" s="132"/>
      <c r="I36" s="132"/>
      <c r="J36" s="132"/>
      <c r="K36" s="132"/>
      <c r="L36" s="101" t="s">
        <v>188</v>
      </c>
      <c r="M36" s="101"/>
      <c r="N36" s="101"/>
      <c r="O36" s="101"/>
      <c r="P36" s="101"/>
      <c r="Q36" s="132"/>
      <c r="R36" s="132"/>
      <c r="S36" s="132"/>
      <c r="T36" s="132"/>
      <c r="U36" s="132"/>
      <c r="V36" s="132"/>
      <c r="W36" s="132"/>
      <c r="Y36" s="95" t="s">
        <v>1583</v>
      </c>
    </row>
    <row r="37" spans="1:25" s="95" customFormat="1" ht="16.5" customHeight="1">
      <c r="A37" s="101" t="s">
        <v>1405</v>
      </c>
      <c r="B37" s="99" t="s">
        <v>211</v>
      </c>
      <c r="C37" s="101" t="s">
        <v>184</v>
      </c>
      <c r="D37" s="98">
        <v>0.8993055555555555</v>
      </c>
      <c r="E37" s="98">
        <v>0.90625</v>
      </c>
      <c r="F37" s="98" t="s">
        <v>1534</v>
      </c>
      <c r="G37" s="98">
        <v>0.9319444444444445</v>
      </c>
      <c r="H37" s="101"/>
      <c r="I37" s="101"/>
      <c r="J37" s="101"/>
      <c r="K37" s="101"/>
      <c r="L37" s="381" t="s">
        <v>214</v>
      </c>
      <c r="M37" s="101"/>
      <c r="N37" s="101"/>
      <c r="O37" s="173"/>
      <c r="P37" s="173"/>
      <c r="Q37" s="101"/>
      <c r="R37" s="101"/>
      <c r="S37" s="101"/>
      <c r="T37" s="101"/>
      <c r="U37" s="101"/>
      <c r="V37" s="101"/>
      <c r="W37" s="101"/>
      <c r="Y37" s="95" t="s">
        <v>2134</v>
      </c>
    </row>
    <row r="38" spans="15:18" s="95" customFormat="1" ht="13.5" customHeight="1">
      <c r="O38" s="96"/>
      <c r="P38" s="96"/>
      <c r="Q38" s="96"/>
      <c r="R38" s="96"/>
    </row>
    <row r="39" spans="6:18" s="95" customFormat="1" ht="13.5">
      <c r="F39" s="646" t="s">
        <v>81</v>
      </c>
      <c r="G39" s="401"/>
      <c r="H39" s="401"/>
      <c r="I39" s="401"/>
      <c r="J39" s="401"/>
      <c r="K39" s="401"/>
      <c r="L39" s="400"/>
      <c r="O39" s="96"/>
      <c r="P39" s="96"/>
      <c r="Q39" s="96"/>
      <c r="R39" s="96"/>
    </row>
    <row r="40" spans="15:18" s="95" customFormat="1" ht="13.5">
      <c r="O40" s="96"/>
      <c r="P40" s="96"/>
      <c r="Q40" s="96"/>
      <c r="R40" s="96"/>
    </row>
    <row r="41" spans="15:18" s="95" customFormat="1" ht="13.5">
      <c r="O41" s="96"/>
      <c r="P41" s="96"/>
      <c r="Q41" s="96"/>
      <c r="R41" s="96"/>
    </row>
    <row r="42" spans="1:11" s="105" customFormat="1" ht="23.25" customHeight="1">
      <c r="A42" s="109" t="s">
        <v>2180</v>
      </c>
      <c r="B42" s="108"/>
      <c r="C42" s="107"/>
      <c r="D42" s="107"/>
      <c r="E42" s="107"/>
      <c r="F42" s="106"/>
      <c r="G42" s="106"/>
      <c r="H42" s="106"/>
      <c r="I42" s="107"/>
      <c r="J42" s="106"/>
      <c r="K42" s="106"/>
    </row>
    <row r="43" spans="1:23" ht="19.5" customHeight="1">
      <c r="A43" s="103" t="s">
        <v>348</v>
      </c>
      <c r="B43" s="103" t="s">
        <v>332</v>
      </c>
      <c r="C43" s="103" t="s">
        <v>353</v>
      </c>
      <c r="D43" s="104" t="s">
        <v>189</v>
      </c>
      <c r="E43" s="104" t="s">
        <v>432</v>
      </c>
      <c r="F43" s="104" t="s">
        <v>194</v>
      </c>
      <c r="G43" s="104" t="s">
        <v>438</v>
      </c>
      <c r="H43" s="104" t="s">
        <v>422</v>
      </c>
      <c r="I43" s="104" t="s">
        <v>199</v>
      </c>
      <c r="J43" s="104" t="s">
        <v>200</v>
      </c>
      <c r="K43" s="104" t="s">
        <v>2136</v>
      </c>
      <c r="L43" s="104" t="s">
        <v>547</v>
      </c>
      <c r="M43" s="104" t="s">
        <v>201</v>
      </c>
      <c r="N43" s="103" t="s">
        <v>201</v>
      </c>
      <c r="O43" s="103" t="s">
        <v>547</v>
      </c>
      <c r="P43" s="103" t="s">
        <v>2136</v>
      </c>
      <c r="Q43" s="103" t="s">
        <v>200</v>
      </c>
      <c r="R43" s="103" t="s">
        <v>199</v>
      </c>
      <c r="S43" s="103" t="s">
        <v>422</v>
      </c>
      <c r="T43" s="103" t="s">
        <v>438</v>
      </c>
      <c r="U43" s="103" t="s">
        <v>194</v>
      </c>
      <c r="V43" s="103" t="s">
        <v>432</v>
      </c>
      <c r="W43" s="103" t="s">
        <v>189</v>
      </c>
    </row>
    <row r="44" spans="1:25" s="95" customFormat="1" ht="16.5" customHeight="1">
      <c r="A44" s="101" t="s">
        <v>1323</v>
      </c>
      <c r="B44" s="99" t="s">
        <v>1307</v>
      </c>
      <c r="C44" s="99" t="s">
        <v>211</v>
      </c>
      <c r="D44" s="132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98">
        <v>0.26875</v>
      </c>
      <c r="S44" s="98">
        <v>0.2708333333333333</v>
      </c>
      <c r="T44" s="98">
        <v>0.2847222222222222</v>
      </c>
      <c r="U44" s="98" t="s">
        <v>1533</v>
      </c>
      <c r="V44" s="98">
        <v>0.31180555555555556</v>
      </c>
      <c r="W44" s="101" t="s">
        <v>1533</v>
      </c>
      <c r="Y44" s="95" t="s">
        <v>1553</v>
      </c>
    </row>
    <row r="45" spans="1:25" s="95" customFormat="1" ht="16.5" customHeight="1">
      <c r="A45" s="101" t="s">
        <v>1404</v>
      </c>
      <c r="B45" s="99" t="s">
        <v>202</v>
      </c>
      <c r="C45" s="101" t="s">
        <v>211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98">
        <v>0.28194444444444444</v>
      </c>
      <c r="P45" s="98"/>
      <c r="Q45" s="200"/>
      <c r="R45" s="200" t="s">
        <v>2133</v>
      </c>
      <c r="S45" s="101"/>
      <c r="T45" s="98">
        <v>0.3034722222222222</v>
      </c>
      <c r="U45" s="98" t="s">
        <v>1533</v>
      </c>
      <c r="V45" s="98">
        <v>0.33055555555555555</v>
      </c>
      <c r="W45" s="101" t="s">
        <v>1533</v>
      </c>
      <c r="Y45" s="95" t="s">
        <v>1561</v>
      </c>
    </row>
    <row r="46" spans="1:25" s="95" customFormat="1" ht="16.5" customHeight="1">
      <c r="A46" s="101" t="s">
        <v>1404</v>
      </c>
      <c r="B46" s="99" t="s">
        <v>438</v>
      </c>
      <c r="C46" s="101" t="s">
        <v>211</v>
      </c>
      <c r="D46" s="101"/>
      <c r="E46" s="101"/>
      <c r="F46" s="101"/>
      <c r="G46" s="98">
        <v>0.27638888888888885</v>
      </c>
      <c r="H46" s="101"/>
      <c r="I46" s="200" t="s">
        <v>2132</v>
      </c>
      <c r="J46" s="200"/>
      <c r="K46" s="101"/>
      <c r="L46" s="98">
        <v>0.2965277777777778</v>
      </c>
      <c r="M46" s="132" t="s">
        <v>1533</v>
      </c>
      <c r="N46" s="98">
        <v>0.3104166666666667</v>
      </c>
      <c r="O46" s="98">
        <v>0.31736111111111115</v>
      </c>
      <c r="P46" s="98"/>
      <c r="Q46" s="200"/>
      <c r="R46" s="200" t="s">
        <v>2133</v>
      </c>
      <c r="S46" s="101"/>
      <c r="T46" s="98">
        <v>0.3375</v>
      </c>
      <c r="U46" s="98" t="s">
        <v>1533</v>
      </c>
      <c r="V46" s="98">
        <v>0.3645833333333333</v>
      </c>
      <c r="W46" s="101" t="s">
        <v>1533</v>
      </c>
      <c r="Y46" s="95" t="s">
        <v>1562</v>
      </c>
    </row>
    <row r="47" spans="1:25" s="95" customFormat="1" ht="16.5" customHeight="1">
      <c r="A47" s="101" t="s">
        <v>2140</v>
      </c>
      <c r="B47" s="99" t="s">
        <v>211</v>
      </c>
      <c r="C47" s="99" t="s">
        <v>1303</v>
      </c>
      <c r="D47" s="98">
        <v>0.27638888888888885</v>
      </c>
      <c r="E47" s="98">
        <v>0.2833333333333333</v>
      </c>
      <c r="F47" s="98" t="s">
        <v>1533</v>
      </c>
      <c r="G47" s="98">
        <v>0.3090277777777778</v>
      </c>
      <c r="H47" s="403"/>
      <c r="I47" s="403" t="s">
        <v>185</v>
      </c>
      <c r="J47" s="403" t="s">
        <v>191</v>
      </c>
      <c r="K47" s="403"/>
      <c r="L47" s="132" t="s">
        <v>1533</v>
      </c>
      <c r="M47" s="403"/>
      <c r="N47" s="403"/>
      <c r="O47" s="98">
        <v>0.34375</v>
      </c>
      <c r="P47" s="98"/>
      <c r="Q47" s="101"/>
      <c r="R47" s="402" t="s">
        <v>185</v>
      </c>
      <c r="S47" s="101"/>
      <c r="T47" s="98">
        <v>0.37083333333333335</v>
      </c>
      <c r="U47" s="98" t="s">
        <v>1533</v>
      </c>
      <c r="V47" s="700">
        <v>0.3979166666666667</v>
      </c>
      <c r="W47" s="699" t="s">
        <v>2164</v>
      </c>
      <c r="Y47" s="95" t="s">
        <v>590</v>
      </c>
    </row>
    <row r="48" spans="1:25" s="96" customFormat="1" ht="16.5" customHeight="1">
      <c r="A48" s="101" t="s">
        <v>1323</v>
      </c>
      <c r="B48" s="99" t="s">
        <v>211</v>
      </c>
      <c r="C48" s="99" t="s">
        <v>961</v>
      </c>
      <c r="D48" s="131">
        <v>0.32222222222222224</v>
      </c>
      <c r="E48" s="98">
        <v>0.32916666666666666</v>
      </c>
      <c r="F48" s="98" t="s">
        <v>1533</v>
      </c>
      <c r="G48" s="98">
        <v>0.3548611111111111</v>
      </c>
      <c r="H48" s="101" t="s">
        <v>1533</v>
      </c>
      <c r="I48" s="101" t="s">
        <v>1533</v>
      </c>
      <c r="J48" s="101"/>
      <c r="K48" s="101"/>
      <c r="L48" s="101" t="s">
        <v>1533</v>
      </c>
      <c r="M48" s="101"/>
      <c r="N48" s="101"/>
      <c r="O48" s="101" t="s">
        <v>2139</v>
      </c>
      <c r="P48" s="101"/>
      <c r="Q48" s="101"/>
      <c r="R48" s="101" t="s">
        <v>1533</v>
      </c>
      <c r="S48" s="101" t="s">
        <v>1533</v>
      </c>
      <c r="T48" s="98">
        <v>0.43472222222222223</v>
      </c>
      <c r="U48" s="98" t="s">
        <v>1533</v>
      </c>
      <c r="V48" s="700">
        <v>0.4618055555555556</v>
      </c>
      <c r="W48" s="699" t="s">
        <v>2164</v>
      </c>
      <c r="X48" s="95"/>
      <c r="Y48" s="96" t="s">
        <v>1097</v>
      </c>
    </row>
    <row r="49" spans="1:25" s="95" customFormat="1" ht="16.5" customHeight="1">
      <c r="A49" s="101" t="s">
        <v>2142</v>
      </c>
      <c r="B49" s="99" t="s">
        <v>211</v>
      </c>
      <c r="C49" s="99" t="s">
        <v>1310</v>
      </c>
      <c r="D49" s="98">
        <v>0.34375</v>
      </c>
      <c r="E49" s="98">
        <v>0.3506944444444444</v>
      </c>
      <c r="F49" s="98" t="s">
        <v>1533</v>
      </c>
      <c r="G49" s="98">
        <v>0.3763888888888889</v>
      </c>
      <c r="H49" s="101"/>
      <c r="I49" s="403"/>
      <c r="J49" s="101" t="s">
        <v>1533</v>
      </c>
      <c r="K49" s="101" t="s">
        <v>1533</v>
      </c>
      <c r="L49" s="101" t="s">
        <v>1533</v>
      </c>
      <c r="M49" s="101"/>
      <c r="N49" s="101"/>
      <c r="O49" s="98">
        <v>0.4152777777777778</v>
      </c>
      <c r="P49" s="101" t="s">
        <v>1604</v>
      </c>
      <c r="Q49" s="101" t="s">
        <v>1604</v>
      </c>
      <c r="R49" s="101"/>
      <c r="S49" s="101"/>
      <c r="T49" s="98">
        <v>0.44305555555555554</v>
      </c>
      <c r="U49" s="98" t="s">
        <v>1533</v>
      </c>
      <c r="V49" s="700">
        <v>0.4701388888888889</v>
      </c>
      <c r="W49" s="699" t="s">
        <v>2164</v>
      </c>
      <c r="Y49" s="95" t="s">
        <v>140</v>
      </c>
    </row>
    <row r="50" spans="1:25" s="95" customFormat="1" ht="16.5" customHeight="1">
      <c r="A50" s="101" t="s">
        <v>2142</v>
      </c>
      <c r="B50" s="99" t="s">
        <v>211</v>
      </c>
      <c r="C50" s="99" t="s">
        <v>1310</v>
      </c>
      <c r="D50" s="98">
        <v>0.375</v>
      </c>
      <c r="E50" s="98">
        <v>0.3819444444444444</v>
      </c>
      <c r="F50" s="98" t="s">
        <v>1533</v>
      </c>
      <c r="G50" s="98">
        <v>0.4076388888888889</v>
      </c>
      <c r="H50" s="101"/>
      <c r="I50" s="403"/>
      <c r="J50" s="101" t="s">
        <v>1533</v>
      </c>
      <c r="K50" s="101" t="s">
        <v>1533</v>
      </c>
      <c r="L50" s="101" t="s">
        <v>1533</v>
      </c>
      <c r="M50" s="101" t="s">
        <v>1089</v>
      </c>
      <c r="N50" s="101" t="s">
        <v>1089</v>
      </c>
      <c r="O50" s="98" t="s">
        <v>1089</v>
      </c>
      <c r="P50" s="98"/>
      <c r="Q50" s="98" t="s">
        <v>1089</v>
      </c>
      <c r="R50" s="98" t="s">
        <v>1089</v>
      </c>
      <c r="S50" s="98" t="s">
        <v>1089</v>
      </c>
      <c r="T50" s="98" t="s">
        <v>1089</v>
      </c>
      <c r="U50" s="98" t="s">
        <v>1089</v>
      </c>
      <c r="V50" s="700" t="s">
        <v>1089</v>
      </c>
      <c r="W50" s="101" t="s">
        <v>1089</v>
      </c>
      <c r="Y50" s="95" t="s">
        <v>61</v>
      </c>
    </row>
    <row r="51" spans="1:25" s="95" customFormat="1" ht="16.5" customHeight="1">
      <c r="A51" s="99" t="s">
        <v>1404</v>
      </c>
      <c r="B51" s="99" t="s">
        <v>202</v>
      </c>
      <c r="C51" s="101" t="s">
        <v>211</v>
      </c>
      <c r="D51" s="98" t="s">
        <v>1089</v>
      </c>
      <c r="E51" s="98" t="s">
        <v>1089</v>
      </c>
      <c r="F51" s="98" t="s">
        <v>1089</v>
      </c>
      <c r="G51" s="98" t="s">
        <v>1089</v>
      </c>
      <c r="H51" s="98" t="s">
        <v>1089</v>
      </c>
      <c r="I51" s="98" t="s">
        <v>1089</v>
      </c>
      <c r="J51" s="98" t="s">
        <v>1089</v>
      </c>
      <c r="K51" s="98"/>
      <c r="L51" s="98" t="s">
        <v>1089</v>
      </c>
      <c r="M51" s="98" t="s">
        <v>1089</v>
      </c>
      <c r="N51" s="98" t="s">
        <v>1089</v>
      </c>
      <c r="O51" s="98">
        <v>0.44930555555555557</v>
      </c>
      <c r="P51" s="98"/>
      <c r="Q51" s="101"/>
      <c r="R51" s="101"/>
      <c r="S51" s="101"/>
      <c r="T51" s="98">
        <v>0.4694444444444445</v>
      </c>
      <c r="U51" s="98" t="s">
        <v>1533</v>
      </c>
      <c r="V51" s="700">
        <v>0.49652777777777773</v>
      </c>
      <c r="W51" s="699" t="s">
        <v>2164</v>
      </c>
      <c r="Y51" s="95" t="s">
        <v>1562</v>
      </c>
    </row>
    <row r="52" spans="1:25" s="95" customFormat="1" ht="16.5" customHeight="1">
      <c r="A52" s="101" t="s">
        <v>1330</v>
      </c>
      <c r="B52" s="99" t="s">
        <v>211</v>
      </c>
      <c r="C52" s="99" t="s">
        <v>1303</v>
      </c>
      <c r="D52" s="698" t="s">
        <v>2168</v>
      </c>
      <c r="E52" s="698">
        <v>0.4222222222222222</v>
      </c>
      <c r="F52" s="98" t="s">
        <v>1533</v>
      </c>
      <c r="G52" s="98">
        <v>0.4479166666666667</v>
      </c>
      <c r="H52" s="101"/>
      <c r="I52" s="403" t="s">
        <v>185</v>
      </c>
      <c r="J52" s="101"/>
      <c r="K52" s="403"/>
      <c r="L52" s="132" t="s">
        <v>1533</v>
      </c>
      <c r="M52" s="403"/>
      <c r="N52" s="403"/>
      <c r="O52" s="98">
        <v>0.4791666666666667</v>
      </c>
      <c r="P52" s="98"/>
      <c r="Q52" s="101"/>
      <c r="R52" s="402" t="s">
        <v>185</v>
      </c>
      <c r="S52" s="101"/>
      <c r="T52" s="98">
        <v>0.50625</v>
      </c>
      <c r="U52" s="98" t="s">
        <v>1533</v>
      </c>
      <c r="V52" s="700">
        <v>0.5333333333333333</v>
      </c>
      <c r="W52" s="101" t="s">
        <v>1533</v>
      </c>
      <c r="Y52" s="95" t="s">
        <v>590</v>
      </c>
    </row>
    <row r="53" spans="1:25" s="95" customFormat="1" ht="16.5" customHeight="1">
      <c r="A53" s="101" t="s">
        <v>1404</v>
      </c>
      <c r="B53" s="99" t="s">
        <v>211</v>
      </c>
      <c r="C53" s="99" t="s">
        <v>184</v>
      </c>
      <c r="D53" s="698" t="s">
        <v>2169</v>
      </c>
      <c r="E53" s="698">
        <v>0.4861111111111111</v>
      </c>
      <c r="F53" s="98" t="s">
        <v>1533</v>
      </c>
      <c r="G53" s="98">
        <v>0.5118055555555555</v>
      </c>
      <c r="H53" s="101"/>
      <c r="I53" s="101"/>
      <c r="J53" s="101"/>
      <c r="K53" s="101"/>
      <c r="L53" s="101" t="s">
        <v>1533</v>
      </c>
      <c r="M53" s="101"/>
      <c r="N53" s="101"/>
      <c r="O53" s="101" t="s">
        <v>205</v>
      </c>
      <c r="P53" s="101"/>
      <c r="Q53" s="101"/>
      <c r="R53" s="101"/>
      <c r="S53" s="101"/>
      <c r="T53" s="98">
        <v>0.5631944444444444</v>
      </c>
      <c r="U53" s="98" t="s">
        <v>1533</v>
      </c>
      <c r="V53" s="700">
        <v>0.5902777777777778</v>
      </c>
      <c r="W53" s="101" t="s">
        <v>1533</v>
      </c>
      <c r="Y53" s="95" t="s">
        <v>1553</v>
      </c>
    </row>
    <row r="54" spans="1:25" s="95" customFormat="1" ht="16.5" customHeight="1">
      <c r="A54" s="101" t="s">
        <v>1323</v>
      </c>
      <c r="B54" s="99" t="s">
        <v>211</v>
      </c>
      <c r="C54" s="99" t="s">
        <v>961</v>
      </c>
      <c r="D54" s="698" t="s">
        <v>2175</v>
      </c>
      <c r="E54" s="698">
        <v>0.49444444444444446</v>
      </c>
      <c r="F54" s="98" t="s">
        <v>1533</v>
      </c>
      <c r="G54" s="98">
        <v>0.5201388888888888</v>
      </c>
      <c r="H54" s="101" t="s">
        <v>1533</v>
      </c>
      <c r="I54" s="101" t="s">
        <v>1533</v>
      </c>
      <c r="J54" s="101"/>
      <c r="K54" s="101"/>
      <c r="L54" s="101" t="s">
        <v>1533</v>
      </c>
      <c r="M54" s="101"/>
      <c r="N54" s="101"/>
      <c r="O54" s="98">
        <v>0.5548611111111111</v>
      </c>
      <c r="P54" s="98"/>
      <c r="Q54" s="101"/>
      <c r="R54" s="101" t="s">
        <v>1533</v>
      </c>
      <c r="S54" s="101" t="s">
        <v>1533</v>
      </c>
      <c r="T54" s="98">
        <v>0.5861111111111111</v>
      </c>
      <c r="U54" s="98" t="s">
        <v>1533</v>
      </c>
      <c r="V54" s="700">
        <v>0.6131944444444445</v>
      </c>
      <c r="W54" s="101" t="s">
        <v>1533</v>
      </c>
      <c r="Y54" s="95" t="s">
        <v>1561</v>
      </c>
    </row>
    <row r="55" spans="1:25" s="95" customFormat="1" ht="16.5" customHeight="1">
      <c r="A55" s="101" t="s">
        <v>1404</v>
      </c>
      <c r="B55" s="99" t="s">
        <v>211</v>
      </c>
      <c r="C55" s="101" t="s">
        <v>184</v>
      </c>
      <c r="D55" s="698" t="s">
        <v>2170</v>
      </c>
      <c r="E55" s="698">
        <v>0.5208333333333334</v>
      </c>
      <c r="F55" s="98" t="s">
        <v>1533</v>
      </c>
      <c r="G55" s="98">
        <v>0.5465277777777778</v>
      </c>
      <c r="H55" s="101"/>
      <c r="I55" s="101"/>
      <c r="J55" s="101"/>
      <c r="K55" s="101"/>
      <c r="L55" s="98">
        <v>0.5597222222222222</v>
      </c>
      <c r="M55" s="132" t="s">
        <v>1533</v>
      </c>
      <c r="N55" s="98">
        <v>0.5812499999999999</v>
      </c>
      <c r="O55" s="98">
        <v>0.5881944444444445</v>
      </c>
      <c r="P55" s="98"/>
      <c r="Q55" s="101"/>
      <c r="R55" s="101"/>
      <c r="S55" s="101"/>
      <c r="T55" s="98">
        <v>0.6083333333333333</v>
      </c>
      <c r="U55" s="98" t="s">
        <v>1533</v>
      </c>
      <c r="V55" s="700">
        <v>0.6354166666666666</v>
      </c>
      <c r="W55" s="101" t="s">
        <v>1533</v>
      </c>
      <c r="Y55" s="96" t="s">
        <v>1562</v>
      </c>
    </row>
    <row r="56" spans="1:25" s="95" customFormat="1" ht="16.5" customHeight="1">
      <c r="A56" s="101" t="s">
        <v>1330</v>
      </c>
      <c r="B56" s="99" t="s">
        <v>211</v>
      </c>
      <c r="C56" s="99" t="s">
        <v>1303</v>
      </c>
      <c r="D56" s="98">
        <v>0.5437500000000001</v>
      </c>
      <c r="E56" s="98">
        <v>0.5506944444444445</v>
      </c>
      <c r="F56" s="98" t="s">
        <v>1533</v>
      </c>
      <c r="G56" s="98">
        <v>0.576388888888889</v>
      </c>
      <c r="H56" s="101"/>
      <c r="I56" s="403" t="s">
        <v>185</v>
      </c>
      <c r="J56" s="101"/>
      <c r="K56" s="403"/>
      <c r="L56" s="132" t="s">
        <v>1533</v>
      </c>
      <c r="M56" s="403"/>
      <c r="N56" s="403"/>
      <c r="O56" s="98">
        <v>0.6173611111111111</v>
      </c>
      <c r="P56" s="98"/>
      <c r="Q56" s="101"/>
      <c r="R56" s="402" t="s">
        <v>185</v>
      </c>
      <c r="S56" s="101"/>
      <c r="T56" s="98">
        <v>0.6444444444444445</v>
      </c>
      <c r="U56" s="98" t="s">
        <v>1533</v>
      </c>
      <c r="V56" s="700">
        <v>0.6715277777777778</v>
      </c>
      <c r="W56" s="699" t="s">
        <v>2164</v>
      </c>
      <c r="Y56" s="95" t="s">
        <v>1552</v>
      </c>
    </row>
    <row r="57" spans="1:25" s="95" customFormat="1" ht="16.5" customHeight="1">
      <c r="A57" s="101" t="s">
        <v>1323</v>
      </c>
      <c r="B57" s="99" t="s">
        <v>211</v>
      </c>
      <c r="C57" s="99" t="s">
        <v>961</v>
      </c>
      <c r="D57" s="98">
        <v>0.6006944444444444</v>
      </c>
      <c r="E57" s="98">
        <v>0.607638888888889</v>
      </c>
      <c r="F57" s="98" t="s">
        <v>1533</v>
      </c>
      <c r="G57" s="98">
        <v>0.6333333333333333</v>
      </c>
      <c r="H57" s="101" t="s">
        <v>1533</v>
      </c>
      <c r="I57" s="101" t="s">
        <v>1533</v>
      </c>
      <c r="J57" s="101"/>
      <c r="K57" s="101"/>
      <c r="L57" s="101" t="s">
        <v>1533</v>
      </c>
      <c r="M57" s="101"/>
      <c r="N57" s="101"/>
      <c r="O57" s="101" t="s">
        <v>204</v>
      </c>
      <c r="P57" s="101"/>
      <c r="Q57" s="101"/>
      <c r="R57" s="101" t="s">
        <v>1533</v>
      </c>
      <c r="S57" s="101" t="s">
        <v>1533</v>
      </c>
      <c r="T57" s="98">
        <v>0.7027777777777778</v>
      </c>
      <c r="U57" s="98" t="s">
        <v>1533</v>
      </c>
      <c r="V57" s="700">
        <v>0.7298611111111111</v>
      </c>
      <c r="W57" s="699" t="s">
        <v>2164</v>
      </c>
      <c r="Y57" s="95" t="s">
        <v>1553</v>
      </c>
    </row>
    <row r="58" spans="1:25" s="95" customFormat="1" ht="16.5" customHeight="1">
      <c r="A58" s="101" t="s">
        <v>2142</v>
      </c>
      <c r="B58" s="99" t="s">
        <v>211</v>
      </c>
      <c r="C58" s="99" t="s">
        <v>1310</v>
      </c>
      <c r="D58" s="98">
        <v>0.6236111111111111</v>
      </c>
      <c r="E58" s="98">
        <v>0.6305555555555555</v>
      </c>
      <c r="F58" s="98" t="s">
        <v>1533</v>
      </c>
      <c r="G58" s="98">
        <v>0.65625</v>
      </c>
      <c r="H58" s="101"/>
      <c r="I58" s="101"/>
      <c r="J58" s="101" t="s">
        <v>1533</v>
      </c>
      <c r="K58" s="101" t="s">
        <v>1533</v>
      </c>
      <c r="L58" s="101" t="s">
        <v>1533</v>
      </c>
      <c r="M58" s="101"/>
      <c r="N58" s="101"/>
      <c r="O58" s="98">
        <v>0.686111111111111</v>
      </c>
      <c r="P58" s="101" t="s">
        <v>1533</v>
      </c>
      <c r="Q58" s="101" t="s">
        <v>1533</v>
      </c>
      <c r="R58" s="99"/>
      <c r="S58" s="101"/>
      <c r="T58" s="98">
        <v>0.7138888888888889</v>
      </c>
      <c r="U58" s="98" t="s">
        <v>1533</v>
      </c>
      <c r="V58" s="700">
        <v>0.7409722222222223</v>
      </c>
      <c r="W58" s="699" t="s">
        <v>2164</v>
      </c>
      <c r="Y58" s="95" t="s">
        <v>1561</v>
      </c>
    </row>
    <row r="59" spans="1:25" s="95" customFormat="1" ht="16.5" customHeight="1">
      <c r="A59" s="101" t="s">
        <v>1404</v>
      </c>
      <c r="B59" s="99" t="s">
        <v>211</v>
      </c>
      <c r="C59" s="101" t="s">
        <v>184</v>
      </c>
      <c r="D59" s="98">
        <v>0.6527777777777778</v>
      </c>
      <c r="E59" s="98">
        <v>0.6597222222222222</v>
      </c>
      <c r="F59" s="98" t="s">
        <v>1533</v>
      </c>
      <c r="G59" s="98">
        <v>0.6854166666666667</v>
      </c>
      <c r="H59" s="101"/>
      <c r="I59" s="101"/>
      <c r="J59" s="101"/>
      <c r="K59" s="101"/>
      <c r="L59" s="101" t="s">
        <v>1533</v>
      </c>
      <c r="M59" s="101" t="s">
        <v>1089</v>
      </c>
      <c r="N59" s="101" t="s">
        <v>1089</v>
      </c>
      <c r="O59" s="101" t="s">
        <v>1089</v>
      </c>
      <c r="P59" s="101"/>
      <c r="Q59" s="101" t="s">
        <v>1089</v>
      </c>
      <c r="R59" s="101" t="s">
        <v>1089</v>
      </c>
      <c r="S59" s="101" t="s">
        <v>1089</v>
      </c>
      <c r="T59" s="101" t="s">
        <v>1089</v>
      </c>
      <c r="U59" s="101" t="s">
        <v>1089</v>
      </c>
      <c r="V59" s="697" t="s">
        <v>1089</v>
      </c>
      <c r="W59" s="101" t="s">
        <v>1089</v>
      </c>
      <c r="Y59" s="95" t="s">
        <v>1562</v>
      </c>
    </row>
    <row r="60" spans="1:25" s="95" customFormat="1" ht="16.5" customHeight="1">
      <c r="A60" s="101" t="s">
        <v>1330</v>
      </c>
      <c r="B60" s="99" t="s">
        <v>1308</v>
      </c>
      <c r="C60" s="101" t="s">
        <v>211</v>
      </c>
      <c r="D60" s="98" t="s">
        <v>1089</v>
      </c>
      <c r="E60" s="98" t="s">
        <v>1089</v>
      </c>
      <c r="F60" s="98" t="s">
        <v>1089</v>
      </c>
      <c r="G60" s="98" t="s">
        <v>1089</v>
      </c>
      <c r="H60" s="98" t="s">
        <v>1089</v>
      </c>
      <c r="I60" s="98" t="s">
        <v>1089</v>
      </c>
      <c r="J60" s="98" t="s">
        <v>1089</v>
      </c>
      <c r="K60" s="98"/>
      <c r="L60" s="98" t="s">
        <v>1089</v>
      </c>
      <c r="M60" s="98" t="s">
        <v>1089</v>
      </c>
      <c r="N60" s="98" t="s">
        <v>1089</v>
      </c>
      <c r="O60" s="98">
        <v>0.7131944444444445</v>
      </c>
      <c r="P60" s="98"/>
      <c r="Q60" s="189"/>
      <c r="R60" s="99" t="s">
        <v>185</v>
      </c>
      <c r="S60" s="101"/>
      <c r="T60" s="98">
        <v>0.7402777777777777</v>
      </c>
      <c r="U60" s="98" t="s">
        <v>1533</v>
      </c>
      <c r="V60" s="700">
        <v>0.7673611111111112</v>
      </c>
      <c r="W60" s="699" t="s">
        <v>2164</v>
      </c>
      <c r="Y60" s="95" t="s">
        <v>1562</v>
      </c>
    </row>
    <row r="61" spans="1:25" s="95" customFormat="1" ht="16.5" customHeight="1">
      <c r="A61" s="101" t="s">
        <v>1404</v>
      </c>
      <c r="B61" s="99" t="s">
        <v>211</v>
      </c>
      <c r="C61" s="99" t="s">
        <v>184</v>
      </c>
      <c r="D61" s="698" t="s">
        <v>2171</v>
      </c>
      <c r="E61" s="698">
        <v>0.7000000000000001</v>
      </c>
      <c r="F61" s="98" t="s">
        <v>1533</v>
      </c>
      <c r="G61" s="98">
        <v>0.7256944444444445</v>
      </c>
      <c r="H61" s="101"/>
      <c r="I61" s="189"/>
      <c r="J61" s="101"/>
      <c r="K61" s="189"/>
      <c r="L61" s="101" t="s">
        <v>1533</v>
      </c>
      <c r="M61" s="189"/>
      <c r="N61" s="189"/>
      <c r="O61" s="98">
        <v>0.75</v>
      </c>
      <c r="P61" s="98"/>
      <c r="Q61" s="101"/>
      <c r="R61" s="200" t="s">
        <v>2133</v>
      </c>
      <c r="S61" s="101"/>
      <c r="T61" s="98">
        <v>0.7701388888888889</v>
      </c>
      <c r="U61" s="98" t="s">
        <v>1533</v>
      </c>
      <c r="V61" s="98">
        <v>0.7972222222222222</v>
      </c>
      <c r="W61" s="101" t="s">
        <v>1533</v>
      </c>
      <c r="Y61" s="95" t="s">
        <v>1552</v>
      </c>
    </row>
    <row r="62" spans="1:25" s="95" customFormat="1" ht="16.5" customHeight="1">
      <c r="A62" s="101" t="s">
        <v>1404</v>
      </c>
      <c r="B62" s="99" t="s">
        <v>211</v>
      </c>
      <c r="C62" s="99" t="s">
        <v>184</v>
      </c>
      <c r="D62" s="698" t="s">
        <v>2172</v>
      </c>
      <c r="E62" s="698">
        <v>0.7541666666666668</v>
      </c>
      <c r="F62" s="98" t="s">
        <v>1533</v>
      </c>
      <c r="G62" s="98">
        <v>0.779861111111111</v>
      </c>
      <c r="H62" s="101"/>
      <c r="I62" s="101"/>
      <c r="J62" s="101"/>
      <c r="K62" s="101"/>
      <c r="L62" s="101" t="s">
        <v>1533</v>
      </c>
      <c r="M62" s="101"/>
      <c r="N62" s="101"/>
      <c r="O62" s="101" t="s">
        <v>216</v>
      </c>
      <c r="P62" s="101"/>
      <c r="Q62" s="101"/>
      <c r="R62" s="101"/>
      <c r="S62" s="101"/>
      <c r="T62" s="98">
        <v>0.83125</v>
      </c>
      <c r="U62" s="98" t="s">
        <v>1533</v>
      </c>
      <c r="V62" s="98">
        <v>0.8583333333333334</v>
      </c>
      <c r="W62" s="101" t="s">
        <v>1533</v>
      </c>
      <c r="Y62" s="95" t="s">
        <v>1553</v>
      </c>
    </row>
    <row r="63" spans="1:25" s="95" customFormat="1" ht="16.5" customHeight="1">
      <c r="A63" s="101" t="s">
        <v>1323</v>
      </c>
      <c r="B63" s="99" t="s">
        <v>211</v>
      </c>
      <c r="C63" s="99" t="s">
        <v>961</v>
      </c>
      <c r="D63" s="698" t="s">
        <v>2173</v>
      </c>
      <c r="E63" s="698">
        <v>0.7652777777777778</v>
      </c>
      <c r="F63" s="98" t="s">
        <v>1533</v>
      </c>
      <c r="G63" s="98">
        <v>0.7909722222222223</v>
      </c>
      <c r="H63" s="101" t="s">
        <v>1533</v>
      </c>
      <c r="I63" s="101" t="s">
        <v>1533</v>
      </c>
      <c r="J63" s="101"/>
      <c r="K63" s="101"/>
      <c r="L63" s="101" t="s">
        <v>1533</v>
      </c>
      <c r="M63" s="101"/>
      <c r="N63" s="101"/>
      <c r="O63" s="98">
        <v>0.825</v>
      </c>
      <c r="P63" s="98"/>
      <c r="Q63" s="101"/>
      <c r="R63" s="101" t="s">
        <v>1533</v>
      </c>
      <c r="S63" s="101" t="s">
        <v>1533</v>
      </c>
      <c r="T63" s="98">
        <v>0.85625</v>
      </c>
      <c r="U63" s="98" t="s">
        <v>1533</v>
      </c>
      <c r="V63" s="98">
        <v>0.8833333333333333</v>
      </c>
      <c r="W63" s="101" t="s">
        <v>1533</v>
      </c>
      <c r="Y63" s="95" t="s">
        <v>1561</v>
      </c>
    </row>
    <row r="64" spans="1:25" s="95" customFormat="1" ht="16.5" customHeight="1">
      <c r="A64" s="101" t="s">
        <v>1330</v>
      </c>
      <c r="B64" s="99" t="s">
        <v>211</v>
      </c>
      <c r="C64" s="99" t="s">
        <v>1303</v>
      </c>
      <c r="D64" s="698" t="s">
        <v>2174</v>
      </c>
      <c r="E64" s="98">
        <v>0.7916666666666666</v>
      </c>
      <c r="F64" s="98" t="s">
        <v>1533</v>
      </c>
      <c r="G64" s="98">
        <v>0.8173611111111111</v>
      </c>
      <c r="H64" s="101"/>
      <c r="I64" s="99" t="s">
        <v>185</v>
      </c>
      <c r="J64" s="101"/>
      <c r="K64" s="99"/>
      <c r="L64" s="101" t="s">
        <v>1533</v>
      </c>
      <c r="M64" s="101" t="s">
        <v>1089</v>
      </c>
      <c r="N64" s="101" t="s">
        <v>1089</v>
      </c>
      <c r="O64" s="101" t="s">
        <v>1089</v>
      </c>
      <c r="P64" s="101"/>
      <c r="Q64" s="101" t="s">
        <v>1089</v>
      </c>
      <c r="R64" s="101" t="s">
        <v>1089</v>
      </c>
      <c r="S64" s="101" t="s">
        <v>1089</v>
      </c>
      <c r="T64" s="101" t="s">
        <v>1089</v>
      </c>
      <c r="U64" s="101" t="s">
        <v>1089</v>
      </c>
      <c r="V64" s="101" t="s">
        <v>1089</v>
      </c>
      <c r="W64" s="101" t="s">
        <v>1089</v>
      </c>
      <c r="Y64" s="95" t="s">
        <v>1562</v>
      </c>
    </row>
    <row r="65" spans="1:25" s="95" customFormat="1" ht="16.5" customHeight="1">
      <c r="A65" s="101" t="s">
        <v>1404</v>
      </c>
      <c r="B65" s="99" t="s">
        <v>202</v>
      </c>
      <c r="C65" s="101" t="s">
        <v>211</v>
      </c>
      <c r="D65" s="98" t="s">
        <v>1089</v>
      </c>
      <c r="E65" s="98" t="s">
        <v>1089</v>
      </c>
      <c r="F65" s="98" t="s">
        <v>1089</v>
      </c>
      <c r="G65" s="98" t="s">
        <v>1089</v>
      </c>
      <c r="H65" s="98" t="s">
        <v>1089</v>
      </c>
      <c r="I65" s="98" t="s">
        <v>1089</v>
      </c>
      <c r="J65" s="98" t="s">
        <v>1089</v>
      </c>
      <c r="K65" s="98"/>
      <c r="L65" s="98" t="s">
        <v>1089</v>
      </c>
      <c r="M65" s="98" t="s">
        <v>1089</v>
      </c>
      <c r="N65" s="98" t="s">
        <v>1089</v>
      </c>
      <c r="O65" s="173" t="s">
        <v>207</v>
      </c>
      <c r="P65" s="173"/>
      <c r="Q65" s="101"/>
      <c r="R65" s="101"/>
      <c r="S65" s="101"/>
      <c r="T65" s="101" t="s">
        <v>1335</v>
      </c>
      <c r="U65" s="101" t="s">
        <v>1533</v>
      </c>
      <c r="V65" s="101" t="s">
        <v>1476</v>
      </c>
      <c r="W65" s="101" t="s">
        <v>1419</v>
      </c>
      <c r="Y65" s="95" t="s">
        <v>1562</v>
      </c>
    </row>
    <row r="66" spans="1:25" s="95" customFormat="1" ht="16.5" customHeight="1">
      <c r="A66" s="101" t="s">
        <v>1330</v>
      </c>
      <c r="B66" s="99" t="s">
        <v>211</v>
      </c>
      <c r="C66" s="99" t="s">
        <v>1303</v>
      </c>
      <c r="D66" s="98">
        <v>0.8076388888888889</v>
      </c>
      <c r="E66" s="98">
        <v>0.8145833333333333</v>
      </c>
      <c r="F66" s="98" t="s">
        <v>1533</v>
      </c>
      <c r="G66" s="98">
        <v>0.8402777777777778</v>
      </c>
      <c r="H66" s="101"/>
      <c r="I66" s="403" t="s">
        <v>185</v>
      </c>
      <c r="J66" s="101"/>
      <c r="K66" s="403"/>
      <c r="L66" s="132" t="s">
        <v>1533</v>
      </c>
      <c r="M66" s="403"/>
      <c r="N66" s="403"/>
      <c r="O66" s="101" t="s">
        <v>541</v>
      </c>
      <c r="P66" s="101"/>
      <c r="Q66" s="403"/>
      <c r="R66" s="402" t="s">
        <v>185</v>
      </c>
      <c r="S66" s="101"/>
      <c r="T66" s="98">
        <v>0.8909722222222222</v>
      </c>
      <c r="U66" s="98" t="s">
        <v>1533</v>
      </c>
      <c r="V66" s="134" t="s">
        <v>206</v>
      </c>
      <c r="W66" s="132" t="s">
        <v>192</v>
      </c>
      <c r="Y66" s="95" t="s">
        <v>590</v>
      </c>
    </row>
    <row r="67" spans="1:25" s="95" customFormat="1" ht="16.5" customHeight="1">
      <c r="A67" s="101" t="s">
        <v>1404</v>
      </c>
      <c r="B67" s="99" t="s">
        <v>211</v>
      </c>
      <c r="C67" s="99" t="s">
        <v>184</v>
      </c>
      <c r="D67" s="131">
        <v>0.875</v>
      </c>
      <c r="E67" s="131">
        <v>0.8819444444444445</v>
      </c>
      <c r="F67" s="98" t="s">
        <v>1533</v>
      </c>
      <c r="G67" s="134" t="s">
        <v>1449</v>
      </c>
      <c r="H67" s="132"/>
      <c r="I67" s="132"/>
      <c r="J67" s="132"/>
      <c r="K67" s="132"/>
      <c r="L67" s="101" t="s">
        <v>188</v>
      </c>
      <c r="M67" s="101"/>
      <c r="N67" s="101"/>
      <c r="O67" s="101"/>
      <c r="P67" s="101"/>
      <c r="Q67" s="132"/>
      <c r="R67" s="132"/>
      <c r="S67" s="132"/>
      <c r="T67" s="132"/>
      <c r="U67" s="132"/>
      <c r="V67" s="132"/>
      <c r="W67" s="132"/>
      <c r="Y67" s="95" t="s">
        <v>1553</v>
      </c>
    </row>
    <row r="68" spans="1:25" s="95" customFormat="1" ht="16.5" customHeight="1">
      <c r="A68" s="101" t="s">
        <v>1404</v>
      </c>
      <c r="B68" s="99" t="s">
        <v>211</v>
      </c>
      <c r="C68" s="101" t="s">
        <v>184</v>
      </c>
      <c r="D68" s="98">
        <v>0.8993055555555555</v>
      </c>
      <c r="E68" s="98">
        <v>0.90625</v>
      </c>
      <c r="F68" s="98" t="s">
        <v>1533</v>
      </c>
      <c r="G68" s="98">
        <v>0.9319444444444445</v>
      </c>
      <c r="H68" s="101"/>
      <c r="I68" s="101"/>
      <c r="J68" s="101"/>
      <c r="K68" s="101"/>
      <c r="L68" s="381" t="s">
        <v>214</v>
      </c>
      <c r="M68" s="101"/>
      <c r="N68" s="101"/>
      <c r="O68" s="173"/>
      <c r="P68" s="173"/>
      <c r="Q68" s="101"/>
      <c r="R68" s="101"/>
      <c r="S68" s="101"/>
      <c r="T68" s="101"/>
      <c r="U68" s="101"/>
      <c r="V68" s="101"/>
      <c r="W68" s="101"/>
      <c r="Y68" s="95" t="s">
        <v>1561</v>
      </c>
    </row>
    <row r="69" spans="15:18" s="95" customFormat="1" ht="13.5" customHeight="1">
      <c r="O69" s="96"/>
      <c r="P69" s="96"/>
      <c r="Q69" s="96"/>
      <c r="R69" s="96"/>
    </row>
    <row r="70" spans="15:18" s="95" customFormat="1" ht="13.5">
      <c r="O70" s="96"/>
      <c r="P70" s="96"/>
      <c r="Q70" s="96"/>
      <c r="R70" s="96"/>
    </row>
    <row r="71" spans="15:18" s="95" customFormat="1" ht="13.5">
      <c r="O71" s="96"/>
      <c r="P71" s="96"/>
      <c r="Q71" s="96"/>
      <c r="R71" s="96"/>
    </row>
    <row r="72" spans="15:18" s="95" customFormat="1" ht="13.5">
      <c r="O72" s="96"/>
      <c r="P72" s="96"/>
      <c r="Q72" s="96"/>
      <c r="R72" s="96"/>
    </row>
    <row r="73" spans="15:18" s="95" customFormat="1" ht="13.5">
      <c r="O73" s="96"/>
      <c r="P73" s="96"/>
      <c r="Q73" s="96"/>
      <c r="R73" s="96"/>
    </row>
    <row r="74" spans="15:18" s="95" customFormat="1" ht="13.5">
      <c r="O74" s="96"/>
      <c r="P74" s="96"/>
      <c r="Q74" s="96"/>
      <c r="R74" s="96"/>
    </row>
    <row r="75" spans="15:18" s="95" customFormat="1" ht="13.5">
      <c r="O75" s="96"/>
      <c r="P75" s="96"/>
      <c r="Q75" s="96"/>
      <c r="R75" s="96"/>
    </row>
    <row r="76" spans="15:18" s="95" customFormat="1" ht="13.5">
      <c r="O76" s="96"/>
      <c r="P76" s="96"/>
      <c r="Q76" s="96"/>
      <c r="R76" s="96"/>
    </row>
    <row r="77" spans="15:18" s="95" customFormat="1" ht="13.5">
      <c r="O77" s="96"/>
      <c r="P77" s="96"/>
      <c r="Q77" s="96"/>
      <c r="R77" s="96"/>
    </row>
    <row r="78" spans="15:18" s="95" customFormat="1" ht="13.5">
      <c r="O78" s="96"/>
      <c r="P78" s="96"/>
      <c r="Q78" s="96"/>
      <c r="R78" s="96"/>
    </row>
    <row r="79" spans="15:18" s="95" customFormat="1" ht="13.5">
      <c r="O79" s="96"/>
      <c r="P79" s="96"/>
      <c r="Q79" s="96"/>
      <c r="R79" s="96"/>
    </row>
    <row r="80" spans="15:18" s="95" customFormat="1" ht="13.5">
      <c r="O80" s="96"/>
      <c r="P80" s="96"/>
      <c r="Q80" s="96"/>
      <c r="R80" s="96"/>
    </row>
    <row r="81" spans="15:18" s="95" customFormat="1" ht="13.5">
      <c r="O81" s="96"/>
      <c r="P81" s="96"/>
      <c r="Q81" s="96"/>
      <c r="R81" s="96"/>
    </row>
    <row r="82" spans="15:18" s="95" customFormat="1" ht="13.5">
      <c r="O82" s="96"/>
      <c r="P82" s="96"/>
      <c r="Q82" s="96"/>
      <c r="R82" s="96"/>
    </row>
    <row r="83" spans="15:18" s="95" customFormat="1" ht="13.5">
      <c r="O83" s="96"/>
      <c r="P83" s="96"/>
      <c r="Q83" s="96"/>
      <c r="R83" s="96"/>
    </row>
    <row r="84" spans="15:18" s="95" customFormat="1" ht="13.5">
      <c r="O84" s="96"/>
      <c r="P84" s="96"/>
      <c r="Q84" s="96"/>
      <c r="R84" s="96"/>
    </row>
    <row r="85" spans="15:18" s="95" customFormat="1" ht="13.5">
      <c r="O85" s="96"/>
      <c r="P85" s="96"/>
      <c r="Q85" s="96"/>
      <c r="R85" s="96"/>
    </row>
    <row r="86" spans="15:18" s="95" customFormat="1" ht="13.5">
      <c r="O86" s="96"/>
      <c r="P86" s="96"/>
      <c r="Q86" s="96"/>
      <c r="R86" s="96"/>
    </row>
    <row r="87" spans="15:18" s="95" customFormat="1" ht="13.5">
      <c r="O87" s="96"/>
      <c r="P87" s="96"/>
      <c r="Q87" s="96"/>
      <c r="R87" s="96"/>
    </row>
    <row r="88" spans="15:18" s="95" customFormat="1" ht="13.5">
      <c r="O88" s="96"/>
      <c r="P88" s="96"/>
      <c r="Q88" s="96"/>
      <c r="R88" s="96"/>
    </row>
    <row r="89" spans="15:18" s="95" customFormat="1" ht="13.5">
      <c r="O89" s="96"/>
      <c r="P89" s="96"/>
      <c r="Q89" s="96"/>
      <c r="R89" s="96"/>
    </row>
    <row r="90" spans="15:18" s="95" customFormat="1" ht="13.5">
      <c r="O90" s="96"/>
      <c r="P90" s="96"/>
      <c r="Q90" s="96"/>
      <c r="R90" s="96"/>
    </row>
    <row r="91" spans="15:18" s="95" customFormat="1" ht="13.5">
      <c r="O91" s="96"/>
      <c r="P91" s="96"/>
      <c r="Q91" s="96"/>
      <c r="R91" s="96"/>
    </row>
    <row r="92" spans="15:18" s="95" customFormat="1" ht="13.5">
      <c r="O92" s="96"/>
      <c r="P92" s="96"/>
      <c r="Q92" s="96"/>
      <c r="R92" s="96"/>
    </row>
    <row r="93" spans="15:18" s="95" customFormat="1" ht="13.5">
      <c r="O93" s="96"/>
      <c r="P93" s="96"/>
      <c r="Q93" s="96"/>
      <c r="R93" s="96"/>
    </row>
    <row r="94" spans="15:18" s="95" customFormat="1" ht="13.5">
      <c r="O94" s="96"/>
      <c r="P94" s="96"/>
      <c r="Q94" s="96"/>
      <c r="R94" s="96"/>
    </row>
    <row r="95" spans="15:18" s="95" customFormat="1" ht="13.5">
      <c r="O95" s="96"/>
      <c r="P95" s="96"/>
      <c r="Q95" s="96"/>
      <c r="R95" s="96"/>
    </row>
    <row r="96" spans="15:18" s="95" customFormat="1" ht="13.5">
      <c r="O96" s="96"/>
      <c r="P96" s="96"/>
      <c r="Q96" s="96"/>
      <c r="R96" s="96"/>
    </row>
    <row r="97" spans="15:18" s="95" customFormat="1" ht="13.5">
      <c r="O97" s="96"/>
      <c r="P97" s="96"/>
      <c r="Q97" s="96"/>
      <c r="R97" s="96"/>
    </row>
    <row r="98" spans="15:18" s="95" customFormat="1" ht="13.5">
      <c r="O98" s="96"/>
      <c r="P98" s="96"/>
      <c r="Q98" s="96"/>
      <c r="R98" s="96"/>
    </row>
  </sheetData>
  <sheetProtection/>
  <autoFilter ref="A7:AK37"/>
  <mergeCells count="6">
    <mergeCell ref="A1:A4"/>
    <mergeCell ref="U1:W1"/>
    <mergeCell ref="C1:K1"/>
    <mergeCell ref="C2:K2"/>
    <mergeCell ref="C3:K3"/>
    <mergeCell ref="C4:K4"/>
  </mergeCells>
  <printOptions/>
  <pageMargins left="0.2361111044883728" right="0.15736110508441925" top="0.7873610854148865" bottom="0.7873610854148865" header="0" footer="0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98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Q19" sqref="Q19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12" width="6.77734375" style="93" customWidth="1"/>
    <col min="13" max="13" width="18.21484375" style="93" customWidth="1"/>
    <col min="14" max="14" width="6.77734375" style="93" customWidth="1"/>
    <col min="15" max="15" width="12.10546875" style="93" customWidth="1"/>
    <col min="16" max="16" width="6.77734375" style="93" customWidth="1"/>
    <col min="17" max="19" width="6.77734375" style="94" customWidth="1"/>
    <col min="20" max="39" width="6.77734375" style="93" customWidth="1"/>
    <col min="40" max="16384" width="8.88671875" style="93" customWidth="1"/>
  </cols>
  <sheetData>
    <row r="1" spans="1:19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6"/>
      <c r="L1" s="260"/>
      <c r="M1" s="260"/>
      <c r="Q1" s="732"/>
      <c r="R1" s="732"/>
      <c r="S1" s="732"/>
    </row>
    <row r="2" spans="1:13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8"/>
      <c r="K2" s="749"/>
      <c r="L2" s="261"/>
      <c r="M2" s="261"/>
    </row>
    <row r="3" spans="1:13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2"/>
      <c r="L3" s="263"/>
      <c r="M3" s="263"/>
    </row>
    <row r="4" spans="1:17" s="105" customFormat="1" ht="23.25" customHeight="1" thickBo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  <c r="K4" s="755"/>
      <c r="L4" s="106"/>
      <c r="M4" s="106"/>
      <c r="Q4" s="105" t="s">
        <v>2229</v>
      </c>
    </row>
    <row r="5" spans="1:14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s="105" customFormat="1" ht="23.25" customHeight="1">
      <c r="A6" s="109" t="s">
        <v>88</v>
      </c>
      <c r="B6" s="109"/>
      <c r="C6" s="108"/>
      <c r="D6" s="107"/>
      <c r="E6" s="107"/>
      <c r="F6" s="107"/>
      <c r="G6" s="106"/>
      <c r="H6" s="106"/>
      <c r="I6" s="106"/>
      <c r="J6" s="106"/>
      <c r="K6" s="106"/>
      <c r="L6" s="107"/>
      <c r="M6" s="106"/>
      <c r="N6" s="106"/>
    </row>
    <row r="7" spans="1:19" ht="19.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189</v>
      </c>
      <c r="F7" s="104" t="s">
        <v>432</v>
      </c>
      <c r="G7" s="104" t="s">
        <v>194</v>
      </c>
      <c r="H7" s="104" t="s">
        <v>438</v>
      </c>
      <c r="I7" s="104" t="s">
        <v>161</v>
      </c>
      <c r="J7" s="104" t="s">
        <v>163</v>
      </c>
      <c r="K7" s="103" t="s">
        <v>404</v>
      </c>
      <c r="L7" s="103" t="s">
        <v>163</v>
      </c>
      <c r="M7" s="103" t="s">
        <v>161</v>
      </c>
      <c r="N7" s="103" t="s">
        <v>153</v>
      </c>
      <c r="O7" s="103" t="s">
        <v>438</v>
      </c>
      <c r="P7" s="103" t="s">
        <v>194</v>
      </c>
      <c r="Q7" s="103" t="s">
        <v>432</v>
      </c>
      <c r="R7" s="103" t="s">
        <v>189</v>
      </c>
      <c r="S7" s="408"/>
    </row>
    <row r="8" spans="1:19" s="95" customFormat="1" ht="34.5" customHeight="1">
      <c r="A8" s="101" t="s">
        <v>1319</v>
      </c>
      <c r="B8" s="101" t="s">
        <v>1553</v>
      </c>
      <c r="C8" s="99" t="s">
        <v>211</v>
      </c>
      <c r="D8" s="101" t="s">
        <v>404</v>
      </c>
      <c r="E8" s="101"/>
      <c r="F8" s="101"/>
      <c r="G8" s="101"/>
      <c r="H8" s="101"/>
      <c r="I8" s="101"/>
      <c r="J8" s="101"/>
      <c r="K8" s="221" t="s">
        <v>1306</v>
      </c>
      <c r="L8" s="101" t="s">
        <v>1534</v>
      </c>
      <c r="M8" s="98" t="s">
        <v>956</v>
      </c>
      <c r="N8" s="98"/>
      <c r="O8" s="98">
        <v>0.33055555555555555</v>
      </c>
      <c r="P8" s="98" t="s">
        <v>1534</v>
      </c>
      <c r="Q8" s="98">
        <v>0.3576388888888889</v>
      </c>
      <c r="R8" s="101" t="s">
        <v>1534</v>
      </c>
      <c r="S8" s="102" t="s">
        <v>464</v>
      </c>
    </row>
    <row r="9" spans="1:19" s="95" customFormat="1" ht="25.5" customHeight="1">
      <c r="A9" s="101" t="s">
        <v>1319</v>
      </c>
      <c r="B9" s="101" t="s">
        <v>1568</v>
      </c>
      <c r="C9" s="99" t="s">
        <v>211</v>
      </c>
      <c r="D9" s="101" t="s">
        <v>404</v>
      </c>
      <c r="E9" s="231">
        <v>0.2708333333333333</v>
      </c>
      <c r="F9" s="231">
        <v>0.2777777777777778</v>
      </c>
      <c r="G9" s="231" t="s">
        <v>1535</v>
      </c>
      <c r="H9" s="231">
        <v>0.3034722222222222</v>
      </c>
      <c r="I9" s="231">
        <v>0.32222222222222224</v>
      </c>
      <c r="J9" s="231"/>
      <c r="K9" s="407" t="s">
        <v>1305</v>
      </c>
      <c r="L9" s="232"/>
      <c r="M9" s="231">
        <v>0.3541666666666667</v>
      </c>
      <c r="N9" s="231" t="s">
        <v>1535</v>
      </c>
      <c r="O9" s="231">
        <v>0.375</v>
      </c>
      <c r="P9" s="231" t="s">
        <v>1535</v>
      </c>
      <c r="Q9" s="231">
        <v>0.40208333333333335</v>
      </c>
      <c r="R9" s="232" t="s">
        <v>1535</v>
      </c>
      <c r="S9" s="102" t="s">
        <v>471</v>
      </c>
    </row>
    <row r="10" spans="1:19" s="95" customFormat="1" ht="21.75" customHeight="1">
      <c r="A10" s="101" t="s">
        <v>1309</v>
      </c>
      <c r="B10" s="101" t="s">
        <v>1569</v>
      </c>
      <c r="C10" s="99" t="s">
        <v>211</v>
      </c>
      <c r="D10" s="101" t="s">
        <v>404</v>
      </c>
      <c r="E10" s="98">
        <v>0.3138888888888889</v>
      </c>
      <c r="F10" s="98">
        <v>0.32083333333333336</v>
      </c>
      <c r="G10" s="98" t="s">
        <v>1534</v>
      </c>
      <c r="H10" s="98">
        <v>0.34652777777777777</v>
      </c>
      <c r="I10" s="98">
        <v>0.36041666666666666</v>
      </c>
      <c r="J10" s="98"/>
      <c r="K10" s="98">
        <v>0.3923611111111111</v>
      </c>
      <c r="L10" s="101"/>
      <c r="M10" s="98">
        <v>0.4131944444444444</v>
      </c>
      <c r="N10" s="98"/>
      <c r="O10" s="98">
        <v>0.4270833333333333</v>
      </c>
      <c r="P10" s="98" t="s">
        <v>1534</v>
      </c>
      <c r="Q10" s="98">
        <v>0.45416666666666666</v>
      </c>
      <c r="R10" s="101" t="s">
        <v>1534</v>
      </c>
      <c r="S10" s="191" t="s">
        <v>469</v>
      </c>
    </row>
    <row r="11" spans="1:19" s="95" customFormat="1" ht="21.75" customHeight="1">
      <c r="A11" s="101" t="s">
        <v>1319</v>
      </c>
      <c r="B11" s="101" t="s">
        <v>1570</v>
      </c>
      <c r="C11" s="99" t="s">
        <v>211</v>
      </c>
      <c r="D11" s="101" t="s">
        <v>404</v>
      </c>
      <c r="E11" s="98">
        <v>0.3680555555555556</v>
      </c>
      <c r="F11" s="98">
        <v>0.375</v>
      </c>
      <c r="G11" s="98" t="s">
        <v>1534</v>
      </c>
      <c r="H11" s="98">
        <v>0.40069444444444446</v>
      </c>
      <c r="I11" s="98">
        <v>0.4145833333333333</v>
      </c>
      <c r="J11" s="98"/>
      <c r="K11" s="98">
        <v>0.44166666666666665</v>
      </c>
      <c r="L11" s="101"/>
      <c r="M11" s="98">
        <v>0.47291666666666665</v>
      </c>
      <c r="N11" s="98"/>
      <c r="O11" s="98">
        <v>0.48680555555555555</v>
      </c>
      <c r="P11" s="98" t="s">
        <v>1534</v>
      </c>
      <c r="Q11" s="98">
        <v>0.513888888888889</v>
      </c>
      <c r="R11" s="101" t="s">
        <v>1534</v>
      </c>
      <c r="S11" s="102"/>
    </row>
    <row r="12" spans="1:19" s="95" customFormat="1" ht="21.75" customHeight="1">
      <c r="A12" s="101" t="s">
        <v>1319</v>
      </c>
      <c r="B12" s="101" t="s">
        <v>1568</v>
      </c>
      <c r="C12" s="99" t="s">
        <v>211</v>
      </c>
      <c r="D12" s="101" t="s">
        <v>404</v>
      </c>
      <c r="E12" s="231">
        <v>0.42083333333333334</v>
      </c>
      <c r="F12" s="231">
        <v>0.4277777777777778</v>
      </c>
      <c r="G12" s="231" t="s">
        <v>1535</v>
      </c>
      <c r="H12" s="231">
        <v>0.4534722222222222</v>
      </c>
      <c r="I12" s="231">
        <v>0.4770833333333333</v>
      </c>
      <c r="J12" s="231"/>
      <c r="K12" s="231">
        <v>0.5041666666666667</v>
      </c>
      <c r="L12" s="232"/>
      <c r="M12" s="231">
        <v>0.525</v>
      </c>
      <c r="N12" s="231"/>
      <c r="O12" s="231">
        <v>0.5388888888888889</v>
      </c>
      <c r="P12" s="231" t="s">
        <v>1535</v>
      </c>
      <c r="Q12" s="231">
        <v>0.5659722222222222</v>
      </c>
      <c r="R12" s="232" t="s">
        <v>1535</v>
      </c>
      <c r="S12" s="102"/>
    </row>
    <row r="13" spans="1:19" s="95" customFormat="1" ht="21.75" customHeight="1">
      <c r="A13" s="101" t="s">
        <v>1319</v>
      </c>
      <c r="B13" s="101" t="s">
        <v>1569</v>
      </c>
      <c r="C13" s="99" t="s">
        <v>211</v>
      </c>
      <c r="D13" s="101" t="s">
        <v>404</v>
      </c>
      <c r="E13" s="98">
        <v>0.46458333333333335</v>
      </c>
      <c r="F13" s="98">
        <v>0.47152777777777777</v>
      </c>
      <c r="G13" s="98" t="s">
        <v>1534</v>
      </c>
      <c r="H13" s="98">
        <v>0.49722222222222223</v>
      </c>
      <c r="I13" s="98">
        <v>0.5208333333333334</v>
      </c>
      <c r="J13" s="98"/>
      <c r="K13" s="98">
        <v>0.5437500000000001</v>
      </c>
      <c r="L13" s="101"/>
      <c r="M13" s="98">
        <v>0.5645833333333333</v>
      </c>
      <c r="N13" s="98"/>
      <c r="O13" s="98">
        <v>0.5784722222222222</v>
      </c>
      <c r="P13" s="98" t="s">
        <v>1534</v>
      </c>
      <c r="Q13" s="98">
        <v>0.6055555555555555</v>
      </c>
      <c r="R13" s="101" t="s">
        <v>1534</v>
      </c>
      <c r="S13" s="102"/>
    </row>
    <row r="14" spans="1:19" s="95" customFormat="1" ht="21.75" customHeight="1">
      <c r="A14" s="101" t="s">
        <v>1319</v>
      </c>
      <c r="B14" s="101" t="s">
        <v>1553</v>
      </c>
      <c r="C14" s="99" t="s">
        <v>211</v>
      </c>
      <c r="D14" s="101" t="s">
        <v>404</v>
      </c>
      <c r="E14" s="98">
        <v>0.5243055555555556</v>
      </c>
      <c r="F14" s="98">
        <v>0.53125</v>
      </c>
      <c r="G14" s="98" t="s">
        <v>1534</v>
      </c>
      <c r="H14" s="98">
        <v>0.5569444444444445</v>
      </c>
      <c r="I14" s="98">
        <v>0.5708333333333333</v>
      </c>
      <c r="J14" s="98"/>
      <c r="K14" s="98">
        <v>0.5972222222222222</v>
      </c>
      <c r="L14" s="101"/>
      <c r="M14" s="98">
        <v>0.6180555555555556</v>
      </c>
      <c r="N14" s="98"/>
      <c r="O14" s="98">
        <v>0.6319444444444444</v>
      </c>
      <c r="P14" s="98" t="s">
        <v>1534</v>
      </c>
      <c r="Q14" s="98">
        <v>0.6590277777777778</v>
      </c>
      <c r="R14" s="101" t="s">
        <v>1534</v>
      </c>
      <c r="S14" s="102"/>
    </row>
    <row r="15" spans="1:19" s="95" customFormat="1" ht="21.75" customHeight="1">
      <c r="A15" s="101" t="s">
        <v>1319</v>
      </c>
      <c r="B15" s="101" t="s">
        <v>1568</v>
      </c>
      <c r="C15" s="99" t="s">
        <v>211</v>
      </c>
      <c r="D15" s="101" t="s">
        <v>404</v>
      </c>
      <c r="E15" s="231">
        <v>0.576388888888889</v>
      </c>
      <c r="F15" s="231">
        <v>0.5833333333333334</v>
      </c>
      <c r="G15" s="231" t="s">
        <v>1535</v>
      </c>
      <c r="H15" s="231">
        <v>0.6090277777777778</v>
      </c>
      <c r="I15" s="231">
        <v>0.6229166666666667</v>
      </c>
      <c r="J15" s="231"/>
      <c r="K15" s="231">
        <v>0.6416666666666667</v>
      </c>
      <c r="L15" s="232"/>
      <c r="M15" s="231">
        <v>0.6729166666666666</v>
      </c>
      <c r="N15" s="231"/>
      <c r="O15" s="231">
        <v>0.6868055555555556</v>
      </c>
      <c r="P15" s="231" t="s">
        <v>1535</v>
      </c>
      <c r="Q15" s="231">
        <v>0.7138888888888889</v>
      </c>
      <c r="R15" s="232" t="s">
        <v>1535</v>
      </c>
      <c r="S15" s="102"/>
    </row>
    <row r="16" spans="1:19" s="95" customFormat="1" ht="21.75" customHeight="1">
      <c r="A16" s="101" t="s">
        <v>1319</v>
      </c>
      <c r="B16" s="101" t="s">
        <v>1569</v>
      </c>
      <c r="C16" s="99" t="s">
        <v>211</v>
      </c>
      <c r="D16" s="101" t="s">
        <v>404</v>
      </c>
      <c r="E16" s="98">
        <v>0.6159722222222223</v>
      </c>
      <c r="F16" s="98">
        <v>0.6229166666666667</v>
      </c>
      <c r="G16" s="98" t="s">
        <v>1534</v>
      </c>
      <c r="H16" s="98">
        <v>0.6486111111111111</v>
      </c>
      <c r="I16" s="98">
        <v>0.6625</v>
      </c>
      <c r="J16" s="98" t="s">
        <v>1534</v>
      </c>
      <c r="K16" s="98">
        <v>0.6881944444444444</v>
      </c>
      <c r="L16" s="101"/>
      <c r="M16" s="98">
        <v>0.7194444444444444</v>
      </c>
      <c r="N16" s="98"/>
      <c r="O16" s="98">
        <v>0.7333333333333334</v>
      </c>
      <c r="P16" s="98" t="s">
        <v>1534</v>
      </c>
      <c r="Q16" s="98">
        <v>0.7604166666666666</v>
      </c>
      <c r="R16" s="101" t="s">
        <v>1534</v>
      </c>
      <c r="S16" s="102" t="s">
        <v>215</v>
      </c>
    </row>
    <row r="17" spans="1:19" s="95" customFormat="1" ht="21.75" customHeight="1">
      <c r="A17" s="101" t="s">
        <v>1319</v>
      </c>
      <c r="B17" s="101" t="s">
        <v>1570</v>
      </c>
      <c r="C17" s="99" t="s">
        <v>211</v>
      </c>
      <c r="D17" s="101" t="s">
        <v>404</v>
      </c>
      <c r="E17" s="98">
        <v>0.6756944444444444</v>
      </c>
      <c r="F17" s="98">
        <v>0.6826388888888889</v>
      </c>
      <c r="G17" s="98" t="s">
        <v>1534</v>
      </c>
      <c r="H17" s="98">
        <v>0.7083333333333334</v>
      </c>
      <c r="I17" s="98">
        <v>0.7291666666666666</v>
      </c>
      <c r="J17" s="98"/>
      <c r="K17" s="98">
        <v>0.7541666666666668</v>
      </c>
      <c r="L17" s="101"/>
      <c r="M17" s="98">
        <v>0.775</v>
      </c>
      <c r="N17" s="98"/>
      <c r="O17" s="98">
        <v>0.7888888888888889</v>
      </c>
      <c r="P17" s="98" t="s">
        <v>1534</v>
      </c>
      <c r="Q17" s="98">
        <v>0.8159722222222222</v>
      </c>
      <c r="R17" s="101" t="s">
        <v>1534</v>
      </c>
      <c r="S17" s="102"/>
    </row>
    <row r="18" spans="1:19" s="95" customFormat="1" ht="21.75" customHeight="1">
      <c r="A18" s="101" t="s">
        <v>1319</v>
      </c>
      <c r="B18" s="101" t="s">
        <v>1568</v>
      </c>
      <c r="C18" s="99" t="s">
        <v>211</v>
      </c>
      <c r="D18" s="101" t="s">
        <v>404</v>
      </c>
      <c r="E18" s="231">
        <v>0.7243055555555555</v>
      </c>
      <c r="F18" s="231">
        <v>0.73125</v>
      </c>
      <c r="G18" s="231" t="s">
        <v>1535</v>
      </c>
      <c r="H18" s="231">
        <v>0.7569444444444445</v>
      </c>
      <c r="I18" s="231">
        <v>0.7708333333333334</v>
      </c>
      <c r="J18" s="231"/>
      <c r="K18" s="231">
        <v>0.7986111111111112</v>
      </c>
      <c r="L18" s="232"/>
      <c r="M18" s="231">
        <v>0.8194444444444445</v>
      </c>
      <c r="N18" s="231"/>
      <c r="O18" s="231">
        <v>0.8298611111111112</v>
      </c>
      <c r="P18" s="231" t="s">
        <v>1535</v>
      </c>
      <c r="Q18" s="231">
        <v>0.8569444444444444</v>
      </c>
      <c r="R18" s="232" t="s">
        <v>542</v>
      </c>
      <c r="S18" s="102"/>
    </row>
    <row r="19" spans="1:19" s="95" customFormat="1" ht="21.75" customHeight="1">
      <c r="A19" s="101" t="s">
        <v>1319</v>
      </c>
      <c r="B19" s="101" t="s">
        <v>1569</v>
      </c>
      <c r="C19" s="99" t="s">
        <v>211</v>
      </c>
      <c r="D19" s="101" t="s">
        <v>404</v>
      </c>
      <c r="E19" s="98">
        <v>0.7708333333333334</v>
      </c>
      <c r="F19" s="98">
        <v>0.7777777777777778</v>
      </c>
      <c r="G19" s="98" t="s">
        <v>1534</v>
      </c>
      <c r="H19" s="98">
        <v>0.8034722222222223</v>
      </c>
      <c r="I19" s="98">
        <v>0.8173611111111111</v>
      </c>
      <c r="J19" s="98"/>
      <c r="K19" s="98">
        <v>0.8479166666666668</v>
      </c>
      <c r="L19" s="101"/>
      <c r="M19" s="98">
        <v>0.86875</v>
      </c>
      <c r="N19" s="98"/>
      <c r="O19" s="98">
        <v>0.8791666666666668</v>
      </c>
      <c r="P19" s="98" t="s">
        <v>1534</v>
      </c>
      <c r="Q19" s="98">
        <v>0.90625</v>
      </c>
      <c r="R19" s="98">
        <v>0.9131944444444445</v>
      </c>
      <c r="S19" s="102"/>
    </row>
    <row r="20" spans="1:19" s="95" customFormat="1" ht="21.75" customHeight="1">
      <c r="A20" s="101" t="s">
        <v>1319</v>
      </c>
      <c r="B20" s="101" t="s">
        <v>1553</v>
      </c>
      <c r="C20" s="99" t="s">
        <v>211</v>
      </c>
      <c r="D20" s="101" t="s">
        <v>404</v>
      </c>
      <c r="E20" s="98">
        <v>0.8263888888888888</v>
      </c>
      <c r="F20" s="98">
        <v>0.8333333333333334</v>
      </c>
      <c r="G20" s="98" t="s">
        <v>1534</v>
      </c>
      <c r="H20" s="98">
        <v>0.8590277777777778</v>
      </c>
      <c r="I20" s="98">
        <v>0.8729166666666667</v>
      </c>
      <c r="J20" s="98"/>
      <c r="K20" s="98">
        <v>0.8902777777777778</v>
      </c>
      <c r="L20" s="101"/>
      <c r="M20" s="98">
        <v>0.9111111111111111</v>
      </c>
      <c r="N20" s="98"/>
      <c r="O20" s="98">
        <v>0.9215277777777778</v>
      </c>
      <c r="P20" s="98" t="s">
        <v>1534</v>
      </c>
      <c r="Q20" s="98">
        <v>0.9486111111111111</v>
      </c>
      <c r="R20" s="101" t="s">
        <v>208</v>
      </c>
      <c r="S20" s="102"/>
    </row>
    <row r="21" spans="1:26" s="95" customFormat="1" ht="7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4" s="95" customFormat="1" ht="17.25" customHeight="1">
      <c r="A22" s="96"/>
      <c r="B22" s="96"/>
      <c r="C22" s="96"/>
      <c r="D22" s="96"/>
      <c r="E22" s="126" t="s">
        <v>575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6" s="95" customFormat="1" ht="17.25" customHeight="1">
      <c r="A23" s="96"/>
      <c r="B23" s="96"/>
      <c r="C23" s="96"/>
      <c r="D23" s="96"/>
      <c r="E23" s="646" t="s">
        <v>67</v>
      </c>
      <c r="F23" s="406"/>
      <c r="G23" s="406"/>
      <c r="H23" s="406"/>
      <c r="I23" s="406"/>
      <c r="J23" s="406"/>
      <c r="K23" s="406"/>
      <c r="L23" s="406"/>
      <c r="M23" s="406"/>
      <c r="N23" s="406"/>
      <c r="O23" s="405"/>
      <c r="P23" s="405"/>
      <c r="Q23" s="96"/>
      <c r="R23" s="96"/>
      <c r="S23" s="97"/>
      <c r="T23" s="96"/>
      <c r="U23" s="96"/>
      <c r="V23" s="96"/>
      <c r="W23" s="96"/>
      <c r="X23" s="96"/>
      <c r="Y23" s="96"/>
      <c r="Z23" s="96"/>
    </row>
    <row r="24" spans="1:26" s="95" customFormat="1" ht="17.25" customHeight="1">
      <c r="A24" s="96"/>
      <c r="B24" s="96"/>
      <c r="C24" s="96"/>
      <c r="D24" s="96"/>
      <c r="E24" s="126" t="s">
        <v>20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5" s="95" customFormat="1" ht="17.25" customHeight="1">
      <c r="A25" s="96"/>
      <c r="B25" s="96"/>
      <c r="C25" s="96"/>
      <c r="D25" s="96"/>
      <c r="E25" s="126" t="s">
        <v>14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4" s="95" customFormat="1" ht="13.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18:20" s="95" customFormat="1" ht="13.5">
      <c r="R27" s="96"/>
      <c r="S27" s="96"/>
      <c r="T27" s="96"/>
    </row>
    <row r="28" spans="17:19" s="95" customFormat="1" ht="13.5">
      <c r="Q28" s="96"/>
      <c r="R28" s="96"/>
      <c r="S28" s="96"/>
    </row>
    <row r="29" spans="17:19" s="95" customFormat="1" ht="13.5">
      <c r="Q29" s="96"/>
      <c r="R29" s="96"/>
      <c r="S29" s="96"/>
    </row>
    <row r="30" spans="17:19" s="95" customFormat="1" ht="13.5">
      <c r="Q30" s="96"/>
      <c r="R30" s="96"/>
      <c r="S30" s="96"/>
    </row>
    <row r="31" spans="17:19" s="95" customFormat="1" ht="13.5">
      <c r="Q31" s="96"/>
      <c r="R31" s="96"/>
      <c r="S31" s="96"/>
    </row>
    <row r="32" spans="17:19" s="95" customFormat="1" ht="13.5">
      <c r="Q32" s="96"/>
      <c r="R32" s="96"/>
      <c r="S32" s="96"/>
    </row>
    <row r="33" spans="17:19" s="95" customFormat="1" ht="13.5">
      <c r="Q33" s="96"/>
      <c r="R33" s="96"/>
      <c r="S33" s="96"/>
    </row>
    <row r="34" spans="17:19" s="95" customFormat="1" ht="13.5">
      <c r="Q34" s="96"/>
      <c r="R34" s="96"/>
      <c r="S34" s="96"/>
    </row>
    <row r="35" spans="17:19" s="95" customFormat="1" ht="13.5">
      <c r="Q35" s="96"/>
      <c r="R35" s="96"/>
      <c r="S35" s="96"/>
    </row>
    <row r="36" spans="17:19" s="95" customFormat="1" ht="13.5">
      <c r="Q36" s="96"/>
      <c r="R36" s="96"/>
      <c r="S36" s="96"/>
    </row>
    <row r="37" spans="17:19" s="95" customFormat="1" ht="13.5">
      <c r="Q37" s="96"/>
      <c r="R37" s="96"/>
      <c r="S37" s="96"/>
    </row>
    <row r="38" spans="17:19" s="95" customFormat="1" ht="13.5">
      <c r="Q38" s="96"/>
      <c r="R38" s="96"/>
      <c r="S38" s="96"/>
    </row>
    <row r="39" spans="17:19" s="95" customFormat="1" ht="13.5">
      <c r="Q39" s="96"/>
      <c r="R39" s="96"/>
      <c r="S39" s="96"/>
    </row>
    <row r="40" spans="17:19" s="95" customFormat="1" ht="13.5">
      <c r="Q40" s="96"/>
      <c r="R40" s="96"/>
      <c r="S40" s="96"/>
    </row>
    <row r="41" spans="17:19" s="95" customFormat="1" ht="13.5">
      <c r="Q41" s="96"/>
      <c r="R41" s="96"/>
      <c r="S41" s="96"/>
    </row>
    <row r="42" spans="17:19" s="95" customFormat="1" ht="13.5">
      <c r="Q42" s="96"/>
      <c r="R42" s="96"/>
      <c r="S42" s="96"/>
    </row>
    <row r="43" spans="17:19" s="95" customFormat="1" ht="13.5">
      <c r="Q43" s="96"/>
      <c r="R43" s="96"/>
      <c r="S43" s="96"/>
    </row>
    <row r="44" spans="17:19" s="95" customFormat="1" ht="13.5">
      <c r="Q44" s="96"/>
      <c r="R44" s="96"/>
      <c r="S44" s="96"/>
    </row>
    <row r="45" spans="17:19" s="95" customFormat="1" ht="13.5">
      <c r="Q45" s="96"/>
      <c r="R45" s="96"/>
      <c r="S45" s="96"/>
    </row>
    <row r="46" spans="17:19" s="95" customFormat="1" ht="13.5">
      <c r="Q46" s="96"/>
      <c r="R46" s="96"/>
      <c r="S46" s="96"/>
    </row>
    <row r="47" spans="17:19" s="95" customFormat="1" ht="13.5">
      <c r="Q47" s="96"/>
      <c r="R47" s="96"/>
      <c r="S47" s="96"/>
    </row>
    <row r="48" spans="17:19" s="95" customFormat="1" ht="13.5">
      <c r="Q48" s="96"/>
      <c r="R48" s="96"/>
      <c r="S48" s="96"/>
    </row>
    <row r="49" spans="17:19" s="95" customFormat="1" ht="13.5">
      <c r="Q49" s="96"/>
      <c r="R49" s="96"/>
      <c r="S49" s="96"/>
    </row>
    <row r="50" spans="17:19" s="95" customFormat="1" ht="13.5">
      <c r="Q50" s="96"/>
      <c r="R50" s="96"/>
      <c r="S50" s="96"/>
    </row>
    <row r="51" spans="17:19" s="95" customFormat="1" ht="13.5">
      <c r="Q51" s="96"/>
      <c r="R51" s="96"/>
      <c r="S51" s="96"/>
    </row>
    <row r="52" spans="17:19" s="95" customFormat="1" ht="13.5">
      <c r="Q52" s="96"/>
      <c r="R52" s="96"/>
      <c r="S52" s="96"/>
    </row>
    <row r="53" spans="17:19" s="95" customFormat="1" ht="13.5">
      <c r="Q53" s="96"/>
      <c r="R53" s="96"/>
      <c r="S53" s="96"/>
    </row>
    <row r="54" spans="17:19" s="95" customFormat="1" ht="13.5">
      <c r="Q54" s="96"/>
      <c r="R54" s="96"/>
      <c r="S54" s="96"/>
    </row>
    <row r="55" spans="17:19" s="95" customFormat="1" ht="13.5">
      <c r="Q55" s="96"/>
      <c r="R55" s="96"/>
      <c r="S55" s="96"/>
    </row>
    <row r="56" spans="17:19" s="95" customFormat="1" ht="13.5">
      <c r="Q56" s="96"/>
      <c r="R56" s="96"/>
      <c r="S56" s="96"/>
    </row>
    <row r="57" spans="17:19" s="95" customFormat="1" ht="13.5">
      <c r="Q57" s="96"/>
      <c r="R57" s="96"/>
      <c r="S57" s="96"/>
    </row>
    <row r="58" spans="17:19" s="95" customFormat="1" ht="13.5">
      <c r="Q58" s="96"/>
      <c r="R58" s="96"/>
      <c r="S58" s="96"/>
    </row>
    <row r="59" spans="17:19" s="95" customFormat="1" ht="13.5">
      <c r="Q59" s="96"/>
      <c r="R59" s="96"/>
      <c r="S59" s="96"/>
    </row>
    <row r="60" spans="17:19" s="95" customFormat="1" ht="13.5">
      <c r="Q60" s="96"/>
      <c r="R60" s="96"/>
      <c r="S60" s="96"/>
    </row>
    <row r="61" spans="17:19" s="95" customFormat="1" ht="13.5">
      <c r="Q61" s="96"/>
      <c r="R61" s="96"/>
      <c r="S61" s="96"/>
    </row>
    <row r="62" spans="17:19" s="95" customFormat="1" ht="13.5">
      <c r="Q62" s="96"/>
      <c r="R62" s="96"/>
      <c r="S62" s="96"/>
    </row>
    <row r="63" spans="17:19" s="95" customFormat="1" ht="13.5">
      <c r="Q63" s="96"/>
      <c r="R63" s="96"/>
      <c r="S63" s="96"/>
    </row>
    <row r="64" spans="17:19" s="95" customFormat="1" ht="13.5">
      <c r="Q64" s="96"/>
      <c r="R64" s="96"/>
      <c r="S64" s="96"/>
    </row>
    <row r="65" spans="17:19" s="95" customFormat="1" ht="13.5">
      <c r="Q65" s="96"/>
      <c r="R65" s="96"/>
      <c r="S65" s="96"/>
    </row>
    <row r="66" spans="17:19" s="95" customFormat="1" ht="13.5">
      <c r="Q66" s="96"/>
      <c r="R66" s="96"/>
      <c r="S66" s="96"/>
    </row>
    <row r="67" spans="17:19" s="95" customFormat="1" ht="13.5">
      <c r="Q67" s="96"/>
      <c r="R67" s="96"/>
      <c r="S67" s="96"/>
    </row>
    <row r="68" spans="17:19" s="95" customFormat="1" ht="13.5">
      <c r="Q68" s="96"/>
      <c r="R68" s="96"/>
      <c r="S68" s="96"/>
    </row>
    <row r="69" spans="17:19" s="95" customFormat="1" ht="13.5">
      <c r="Q69" s="96"/>
      <c r="R69" s="96"/>
      <c r="S69" s="96"/>
    </row>
    <row r="70" spans="17:19" s="95" customFormat="1" ht="13.5">
      <c r="Q70" s="96"/>
      <c r="R70" s="96"/>
      <c r="S70" s="96"/>
    </row>
    <row r="71" spans="17:19" s="95" customFormat="1" ht="13.5">
      <c r="Q71" s="96"/>
      <c r="R71" s="96"/>
      <c r="S71" s="96"/>
    </row>
    <row r="72" spans="17:19" s="95" customFormat="1" ht="13.5">
      <c r="Q72" s="96"/>
      <c r="R72" s="96"/>
      <c r="S72" s="96"/>
    </row>
    <row r="73" spans="17:19" s="95" customFormat="1" ht="13.5">
      <c r="Q73" s="96"/>
      <c r="R73" s="96"/>
      <c r="S73" s="96"/>
    </row>
    <row r="74" spans="17:19" s="95" customFormat="1" ht="13.5">
      <c r="Q74" s="96"/>
      <c r="R74" s="96"/>
      <c r="S74" s="96"/>
    </row>
    <row r="75" spans="17:19" s="95" customFormat="1" ht="13.5">
      <c r="Q75" s="96"/>
      <c r="R75" s="96"/>
      <c r="S75" s="96"/>
    </row>
    <row r="76" spans="17:19" s="95" customFormat="1" ht="13.5">
      <c r="Q76" s="96"/>
      <c r="R76" s="96"/>
      <c r="S76" s="96"/>
    </row>
    <row r="77" spans="17:19" s="95" customFormat="1" ht="13.5">
      <c r="Q77" s="96"/>
      <c r="R77" s="96"/>
      <c r="S77" s="96"/>
    </row>
    <row r="78" spans="17:19" s="95" customFormat="1" ht="13.5">
      <c r="Q78" s="96"/>
      <c r="R78" s="96"/>
      <c r="S78" s="96"/>
    </row>
    <row r="79" spans="17:19" s="95" customFormat="1" ht="13.5">
      <c r="Q79" s="96"/>
      <c r="R79" s="96"/>
      <c r="S79" s="96"/>
    </row>
    <row r="80" spans="17:19" s="95" customFormat="1" ht="13.5">
      <c r="Q80" s="96"/>
      <c r="R80" s="96"/>
      <c r="S80" s="96"/>
    </row>
    <row r="81" spans="17:19" s="95" customFormat="1" ht="13.5">
      <c r="Q81" s="96"/>
      <c r="R81" s="96"/>
      <c r="S81" s="96"/>
    </row>
    <row r="82" spans="17:19" s="95" customFormat="1" ht="13.5">
      <c r="Q82" s="96"/>
      <c r="R82" s="96"/>
      <c r="S82" s="96"/>
    </row>
    <row r="83" spans="17:19" s="95" customFormat="1" ht="13.5">
      <c r="Q83" s="96"/>
      <c r="R83" s="96"/>
      <c r="S83" s="96"/>
    </row>
    <row r="84" spans="17:19" s="95" customFormat="1" ht="13.5">
      <c r="Q84" s="96"/>
      <c r="R84" s="96"/>
      <c r="S84" s="96"/>
    </row>
    <row r="85" spans="17:19" s="95" customFormat="1" ht="13.5">
      <c r="Q85" s="96"/>
      <c r="R85" s="96"/>
      <c r="S85" s="96"/>
    </row>
    <row r="86" spans="17:19" s="95" customFormat="1" ht="13.5">
      <c r="Q86" s="96"/>
      <c r="R86" s="96"/>
      <c r="S86" s="96"/>
    </row>
    <row r="87" spans="17:19" s="95" customFormat="1" ht="13.5">
      <c r="Q87" s="96"/>
      <c r="R87" s="96"/>
      <c r="S87" s="96"/>
    </row>
    <row r="88" spans="17:19" s="95" customFormat="1" ht="13.5">
      <c r="Q88" s="96"/>
      <c r="R88" s="96"/>
      <c r="S88" s="96"/>
    </row>
    <row r="89" spans="17:19" s="95" customFormat="1" ht="13.5">
      <c r="Q89" s="96"/>
      <c r="R89" s="96"/>
      <c r="S89" s="96"/>
    </row>
    <row r="90" spans="17:19" s="95" customFormat="1" ht="13.5">
      <c r="Q90" s="96"/>
      <c r="R90" s="96"/>
      <c r="S90" s="96"/>
    </row>
    <row r="91" spans="17:19" s="95" customFormat="1" ht="13.5">
      <c r="Q91" s="96"/>
      <c r="R91" s="96"/>
      <c r="S91" s="96"/>
    </row>
    <row r="92" spans="17:19" s="95" customFormat="1" ht="13.5">
      <c r="Q92" s="96"/>
      <c r="R92" s="96"/>
      <c r="S92" s="96"/>
    </row>
    <row r="93" spans="17:19" s="95" customFormat="1" ht="13.5">
      <c r="Q93" s="96"/>
      <c r="R93" s="96"/>
      <c r="S93" s="96"/>
    </row>
    <row r="94" spans="17:19" s="95" customFormat="1" ht="13.5">
      <c r="Q94" s="96"/>
      <c r="R94" s="96"/>
      <c r="S94" s="96"/>
    </row>
    <row r="95" spans="17:19" s="95" customFormat="1" ht="13.5">
      <c r="Q95" s="96"/>
      <c r="R95" s="96"/>
      <c r="S95" s="96"/>
    </row>
    <row r="96" spans="17:19" s="95" customFormat="1" ht="13.5">
      <c r="Q96" s="96"/>
      <c r="R96" s="96"/>
      <c r="S96" s="96"/>
    </row>
    <row r="97" spans="17:19" s="95" customFormat="1" ht="13.5">
      <c r="Q97" s="96"/>
      <c r="R97" s="96"/>
      <c r="S97" s="96"/>
    </row>
    <row r="98" spans="17:19" s="95" customFormat="1" ht="13.5">
      <c r="Q98" s="96"/>
      <c r="R98" s="96"/>
      <c r="S98" s="96"/>
    </row>
  </sheetData>
  <sheetProtection/>
  <mergeCells count="6">
    <mergeCell ref="A1:A4"/>
    <mergeCell ref="Q1:S1"/>
    <mergeCell ref="C1:K1"/>
    <mergeCell ref="C2:K2"/>
    <mergeCell ref="C3:K3"/>
    <mergeCell ref="C4:K4"/>
  </mergeCells>
  <printOptions/>
  <pageMargins left="0.551111102104187" right="0.15736110508441925" top="0.7873610854148865" bottom="0.7873610854148865" header="0.511805534362793" footer="0.511805534362793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M12" sqref="M12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11" width="6.77734375" style="93" customWidth="1"/>
    <col min="12" max="14" width="6.77734375" style="94" customWidth="1"/>
    <col min="15" max="34" width="6.77734375" style="93" customWidth="1"/>
    <col min="35" max="16384" width="8.88671875" style="93" customWidth="1"/>
  </cols>
  <sheetData>
    <row r="1" spans="1:16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6"/>
      <c r="N1" s="732"/>
      <c r="O1" s="732"/>
      <c r="P1" s="732"/>
    </row>
    <row r="2" spans="1:9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9"/>
    </row>
    <row r="3" spans="1:9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2"/>
    </row>
    <row r="4" spans="1:12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5"/>
      <c r="L4" s="105" t="s">
        <v>2229</v>
      </c>
    </row>
    <row r="5" spans="1:9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</row>
    <row r="6" spans="1:9" s="105" customFormat="1" ht="23.25" customHeight="1">
      <c r="A6" s="109" t="s">
        <v>1030</v>
      </c>
      <c r="B6" s="108"/>
      <c r="C6" s="107"/>
      <c r="D6" s="107"/>
      <c r="E6" s="107"/>
      <c r="F6" s="106"/>
      <c r="G6" s="106"/>
      <c r="H6" s="106"/>
      <c r="I6" s="107"/>
    </row>
    <row r="7" spans="1:15" ht="19.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432</v>
      </c>
      <c r="F7" s="104" t="s">
        <v>194</v>
      </c>
      <c r="G7" s="104" t="s">
        <v>438</v>
      </c>
      <c r="H7" s="104" t="s">
        <v>161</v>
      </c>
      <c r="I7" s="103" t="s">
        <v>213</v>
      </c>
      <c r="J7" s="103" t="s">
        <v>161</v>
      </c>
      <c r="K7" s="103" t="s">
        <v>438</v>
      </c>
      <c r="L7" s="103" t="s">
        <v>194</v>
      </c>
      <c r="M7" s="103" t="s">
        <v>432</v>
      </c>
      <c r="N7" s="103" t="s">
        <v>301</v>
      </c>
      <c r="O7" s="408"/>
    </row>
    <row r="8" spans="1:15" s="95" customFormat="1" ht="48.75" customHeight="1">
      <c r="A8" s="101" t="s">
        <v>1326</v>
      </c>
      <c r="B8" s="99" t="s">
        <v>301</v>
      </c>
      <c r="C8" s="101" t="s">
        <v>213</v>
      </c>
      <c r="D8" s="101"/>
      <c r="E8" s="101"/>
      <c r="F8" s="101"/>
      <c r="G8" s="98">
        <v>0.2708333333333333</v>
      </c>
      <c r="H8" s="98">
        <v>0.28125</v>
      </c>
      <c r="I8" s="98">
        <v>0.29305555555555557</v>
      </c>
      <c r="J8" s="98">
        <v>0.3020833333333333</v>
      </c>
      <c r="K8" s="98">
        <v>0.3145833333333333</v>
      </c>
      <c r="L8" s="647" t="s">
        <v>1158</v>
      </c>
      <c r="M8" s="98">
        <v>0.34027777777777773</v>
      </c>
      <c r="N8" s="101"/>
      <c r="O8" s="102"/>
    </row>
    <row r="9" spans="1:15" s="95" customFormat="1" ht="48.75" customHeight="1">
      <c r="A9" s="101" t="s">
        <v>1326</v>
      </c>
      <c r="B9" s="99" t="s">
        <v>301</v>
      </c>
      <c r="C9" s="101" t="s">
        <v>213</v>
      </c>
      <c r="D9" s="189" t="s">
        <v>1311</v>
      </c>
      <c r="E9" s="98">
        <v>0.3590277777777778</v>
      </c>
      <c r="F9" s="98" t="s">
        <v>1534</v>
      </c>
      <c r="G9" s="98">
        <v>0.3847222222222222</v>
      </c>
      <c r="H9" s="98">
        <v>0.3986111111111111</v>
      </c>
      <c r="I9" s="98">
        <v>0.4263888888888889</v>
      </c>
      <c r="J9" s="98">
        <v>0.4368055555555555</v>
      </c>
      <c r="K9" s="98">
        <v>0.45069444444444445</v>
      </c>
      <c r="L9" s="98" t="s">
        <v>1534</v>
      </c>
      <c r="M9" s="98">
        <v>0.4777777777777778</v>
      </c>
      <c r="N9" s="101" t="s">
        <v>1534</v>
      </c>
      <c r="O9" s="102"/>
    </row>
    <row r="10" spans="1:15" s="95" customFormat="1" ht="48.75" customHeight="1">
      <c r="A10" s="101" t="s">
        <v>1326</v>
      </c>
      <c r="B10" s="99" t="s">
        <v>301</v>
      </c>
      <c r="C10" s="101" t="s">
        <v>213</v>
      </c>
      <c r="D10" s="98">
        <v>0.4916666666666667</v>
      </c>
      <c r="E10" s="98">
        <v>0.49513888888888885</v>
      </c>
      <c r="F10" s="98" t="s">
        <v>1534</v>
      </c>
      <c r="G10" s="98">
        <v>0.5208333333333334</v>
      </c>
      <c r="H10" s="98">
        <v>0.5347222222222222</v>
      </c>
      <c r="I10" s="98">
        <v>0.5465277777777778</v>
      </c>
      <c r="J10" s="98">
        <v>0.5569444444444445</v>
      </c>
      <c r="K10" s="98">
        <v>0.5708333333333333</v>
      </c>
      <c r="L10" s="98" t="s">
        <v>1534</v>
      </c>
      <c r="M10" s="98">
        <v>0.5979166666666667</v>
      </c>
      <c r="N10" s="101" t="s">
        <v>1534</v>
      </c>
      <c r="O10" s="96"/>
    </row>
    <row r="11" spans="1:15" s="95" customFormat="1" ht="48.75" customHeight="1">
      <c r="A11" s="101" t="s">
        <v>1326</v>
      </c>
      <c r="B11" s="99" t="s">
        <v>301</v>
      </c>
      <c r="C11" s="101" t="s">
        <v>213</v>
      </c>
      <c r="D11" s="98">
        <v>0.6118055555555556</v>
      </c>
      <c r="E11" s="98">
        <v>0.6152777777777778</v>
      </c>
      <c r="F11" s="98" t="s">
        <v>1534</v>
      </c>
      <c r="G11" s="98">
        <v>0.6409722222222222</v>
      </c>
      <c r="H11" s="98">
        <v>0.6548611111111111</v>
      </c>
      <c r="I11" s="98">
        <v>0.6715277777777778</v>
      </c>
      <c r="J11" s="98">
        <v>0.6819444444444445</v>
      </c>
      <c r="K11" s="98">
        <v>0.6958333333333333</v>
      </c>
      <c r="L11" s="98" t="s">
        <v>1534</v>
      </c>
      <c r="M11" s="98">
        <v>0.7229166666666668</v>
      </c>
      <c r="N11" s="101" t="s">
        <v>1534</v>
      </c>
      <c r="O11" s="96"/>
    </row>
    <row r="12" spans="1:15" s="95" customFormat="1" ht="48.75" customHeight="1">
      <c r="A12" s="101" t="s">
        <v>1326</v>
      </c>
      <c r="B12" s="99" t="s">
        <v>301</v>
      </c>
      <c r="C12" s="101" t="s">
        <v>213</v>
      </c>
      <c r="D12" s="98">
        <v>0.7368055555555556</v>
      </c>
      <c r="E12" s="98">
        <v>0.7402777777777777</v>
      </c>
      <c r="F12" s="98" t="s">
        <v>1534</v>
      </c>
      <c r="G12" s="98">
        <v>0.7659722222222222</v>
      </c>
      <c r="H12" s="98" t="s">
        <v>936</v>
      </c>
      <c r="I12" s="98">
        <v>0.7958333333333334</v>
      </c>
      <c r="J12" s="98">
        <v>0.80625</v>
      </c>
      <c r="K12" s="98">
        <v>0.8201388888888889</v>
      </c>
      <c r="L12" s="98" t="s">
        <v>1534</v>
      </c>
      <c r="M12" s="98">
        <v>0.8472222222222222</v>
      </c>
      <c r="N12" s="101" t="s">
        <v>1534</v>
      </c>
      <c r="O12" s="96"/>
    </row>
    <row r="13" spans="1:15" s="95" customFormat="1" ht="48.75" customHeight="1">
      <c r="A13" s="101" t="s">
        <v>1326</v>
      </c>
      <c r="B13" s="99" t="s">
        <v>301</v>
      </c>
      <c r="C13" s="101" t="s">
        <v>213</v>
      </c>
      <c r="D13" s="158" t="s">
        <v>1313</v>
      </c>
      <c r="E13" s="98">
        <v>0.8652777777777777</v>
      </c>
      <c r="F13" s="98" t="s">
        <v>1534</v>
      </c>
      <c r="G13" s="98">
        <v>0.8909722222222222</v>
      </c>
      <c r="H13" s="98">
        <v>0.9013888888888889</v>
      </c>
      <c r="I13" s="98">
        <v>0.9118055555555555</v>
      </c>
      <c r="J13" s="134" t="s">
        <v>182</v>
      </c>
      <c r="K13" s="101"/>
      <c r="L13" s="101"/>
      <c r="M13" s="101"/>
      <c r="N13" s="101"/>
      <c r="O13" s="96"/>
    </row>
    <row r="14" spans="1:21" s="95" customFormat="1" ht="19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19" s="95" customFormat="1" ht="13.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3:15" s="95" customFormat="1" ht="13.5">
      <c r="M16" s="96"/>
      <c r="N16" s="96"/>
      <c r="O16" s="96"/>
    </row>
    <row r="17" spans="12:14" s="95" customFormat="1" ht="13.5">
      <c r="L17" s="96"/>
      <c r="M17" s="96"/>
      <c r="N17" s="96"/>
    </row>
    <row r="18" spans="12:14" s="95" customFormat="1" ht="13.5">
      <c r="L18" s="96"/>
      <c r="M18" s="96"/>
      <c r="N18" s="96"/>
    </row>
    <row r="19" spans="12:14" s="95" customFormat="1" ht="13.5">
      <c r="L19" s="96"/>
      <c r="M19" s="96"/>
      <c r="N19" s="96"/>
    </row>
    <row r="20" spans="12:14" s="95" customFormat="1" ht="13.5">
      <c r="L20" s="96"/>
      <c r="M20" s="96"/>
      <c r="N20" s="96"/>
    </row>
    <row r="21" spans="12:14" s="95" customFormat="1" ht="13.5">
      <c r="L21" s="96"/>
      <c r="M21" s="96"/>
      <c r="N21" s="96"/>
    </row>
    <row r="22" spans="12:14" s="95" customFormat="1" ht="13.5">
      <c r="L22" s="96"/>
      <c r="M22" s="96"/>
      <c r="N22" s="96"/>
    </row>
    <row r="23" spans="12:14" s="95" customFormat="1" ht="13.5">
      <c r="L23" s="96"/>
      <c r="M23" s="96"/>
      <c r="N23" s="96"/>
    </row>
    <row r="24" spans="12:14" s="95" customFormat="1" ht="13.5">
      <c r="L24" s="96"/>
      <c r="M24" s="96"/>
      <c r="N24" s="96"/>
    </row>
    <row r="25" spans="12:14" s="95" customFormat="1" ht="13.5">
      <c r="L25" s="96"/>
      <c r="M25" s="96"/>
      <c r="N25" s="96"/>
    </row>
    <row r="26" spans="12:14" s="95" customFormat="1" ht="13.5">
      <c r="L26" s="96"/>
      <c r="M26" s="96"/>
      <c r="N26" s="96"/>
    </row>
    <row r="27" spans="12:14" s="95" customFormat="1" ht="13.5">
      <c r="L27" s="96"/>
      <c r="M27" s="96"/>
      <c r="N27" s="96"/>
    </row>
    <row r="28" spans="12:14" s="95" customFormat="1" ht="13.5">
      <c r="L28" s="96"/>
      <c r="M28" s="96"/>
      <c r="N28" s="96"/>
    </row>
    <row r="29" spans="12:14" s="95" customFormat="1" ht="13.5">
      <c r="L29" s="96"/>
      <c r="M29" s="96"/>
      <c r="N29" s="96"/>
    </row>
    <row r="30" spans="12:14" s="95" customFormat="1" ht="13.5">
      <c r="L30" s="96"/>
      <c r="M30" s="96"/>
      <c r="N30" s="96"/>
    </row>
    <row r="31" spans="12:14" s="95" customFormat="1" ht="13.5">
      <c r="L31" s="96"/>
      <c r="M31" s="96"/>
      <c r="N31" s="96"/>
    </row>
    <row r="32" spans="12:14" s="95" customFormat="1" ht="13.5">
      <c r="L32" s="96"/>
      <c r="M32" s="96"/>
      <c r="N32" s="96"/>
    </row>
    <row r="33" spans="12:14" s="95" customFormat="1" ht="13.5">
      <c r="L33" s="96"/>
      <c r="M33" s="96"/>
      <c r="N33" s="96"/>
    </row>
    <row r="34" spans="12:14" s="95" customFormat="1" ht="13.5">
      <c r="L34" s="96"/>
      <c r="M34" s="96"/>
      <c r="N34" s="96"/>
    </row>
    <row r="35" spans="12:14" s="95" customFormat="1" ht="13.5">
      <c r="L35" s="96"/>
      <c r="M35" s="96"/>
      <c r="N35" s="96"/>
    </row>
    <row r="36" spans="12:14" s="95" customFormat="1" ht="13.5">
      <c r="L36" s="96"/>
      <c r="M36" s="96"/>
      <c r="N36" s="96"/>
    </row>
    <row r="37" spans="12:14" s="95" customFormat="1" ht="13.5">
      <c r="L37" s="96"/>
      <c r="M37" s="96"/>
      <c r="N37" s="96"/>
    </row>
    <row r="38" spans="12:14" s="95" customFormat="1" ht="13.5">
      <c r="L38" s="96"/>
      <c r="M38" s="96"/>
      <c r="N38" s="96"/>
    </row>
    <row r="39" spans="12:14" s="95" customFormat="1" ht="13.5">
      <c r="L39" s="96"/>
      <c r="M39" s="96"/>
      <c r="N39" s="96"/>
    </row>
    <row r="40" spans="12:14" s="95" customFormat="1" ht="13.5">
      <c r="L40" s="96"/>
      <c r="M40" s="96"/>
      <c r="N40" s="96"/>
    </row>
    <row r="41" spans="12:14" s="95" customFormat="1" ht="13.5">
      <c r="L41" s="96"/>
      <c r="M41" s="96"/>
      <c r="N41" s="96"/>
    </row>
    <row r="42" spans="12:14" s="95" customFormat="1" ht="13.5">
      <c r="L42" s="96"/>
      <c r="M42" s="96"/>
      <c r="N42" s="96"/>
    </row>
    <row r="43" spans="12:14" s="95" customFormat="1" ht="13.5">
      <c r="L43" s="96"/>
      <c r="M43" s="96"/>
      <c r="N43" s="96"/>
    </row>
    <row r="44" spans="12:14" s="95" customFormat="1" ht="13.5">
      <c r="L44" s="96"/>
      <c r="M44" s="96"/>
      <c r="N44" s="96"/>
    </row>
    <row r="45" spans="12:14" s="95" customFormat="1" ht="13.5">
      <c r="L45" s="96"/>
      <c r="M45" s="96"/>
      <c r="N45" s="96"/>
    </row>
    <row r="46" spans="12:14" s="95" customFormat="1" ht="13.5">
      <c r="L46" s="96"/>
      <c r="M46" s="96"/>
      <c r="N46" s="96"/>
    </row>
    <row r="47" spans="12:14" s="95" customFormat="1" ht="13.5">
      <c r="L47" s="96"/>
      <c r="M47" s="96"/>
      <c r="N47" s="96"/>
    </row>
    <row r="48" spans="12:14" s="95" customFormat="1" ht="13.5">
      <c r="L48" s="96"/>
      <c r="M48" s="96"/>
      <c r="N48" s="96"/>
    </row>
    <row r="49" spans="12:14" s="95" customFormat="1" ht="13.5">
      <c r="L49" s="96"/>
      <c r="M49" s="96"/>
      <c r="N49" s="96"/>
    </row>
    <row r="50" spans="12:14" s="95" customFormat="1" ht="13.5">
      <c r="L50" s="96"/>
      <c r="M50" s="96"/>
      <c r="N50" s="96"/>
    </row>
    <row r="51" spans="12:14" s="95" customFormat="1" ht="13.5">
      <c r="L51" s="96"/>
      <c r="M51" s="96"/>
      <c r="N51" s="96"/>
    </row>
    <row r="52" spans="12:14" s="95" customFormat="1" ht="13.5">
      <c r="L52" s="96"/>
      <c r="M52" s="96"/>
      <c r="N52" s="96"/>
    </row>
    <row r="53" spans="12:14" s="95" customFormat="1" ht="13.5">
      <c r="L53" s="96"/>
      <c r="M53" s="96"/>
      <c r="N53" s="96"/>
    </row>
    <row r="54" spans="12:14" s="95" customFormat="1" ht="13.5">
      <c r="L54" s="96"/>
      <c r="M54" s="96"/>
      <c r="N54" s="96"/>
    </row>
    <row r="55" spans="12:14" s="95" customFormat="1" ht="13.5">
      <c r="L55" s="96"/>
      <c r="M55" s="96"/>
      <c r="N55" s="96"/>
    </row>
    <row r="56" spans="12:14" s="95" customFormat="1" ht="13.5">
      <c r="L56" s="96"/>
      <c r="M56" s="96"/>
      <c r="N56" s="96"/>
    </row>
    <row r="57" spans="12:14" s="95" customFormat="1" ht="13.5">
      <c r="L57" s="96"/>
      <c r="M57" s="96"/>
      <c r="N57" s="96"/>
    </row>
    <row r="58" spans="12:14" s="95" customFormat="1" ht="13.5">
      <c r="L58" s="96"/>
      <c r="M58" s="96"/>
      <c r="N58" s="96"/>
    </row>
    <row r="59" spans="12:14" s="95" customFormat="1" ht="13.5">
      <c r="L59" s="96"/>
      <c r="M59" s="96"/>
      <c r="N59" s="96"/>
    </row>
    <row r="60" spans="12:14" s="95" customFormat="1" ht="13.5">
      <c r="L60" s="96"/>
      <c r="M60" s="96"/>
      <c r="N60" s="96"/>
    </row>
    <row r="61" spans="12:14" s="95" customFormat="1" ht="13.5">
      <c r="L61" s="96"/>
      <c r="M61" s="96"/>
      <c r="N61" s="96"/>
    </row>
    <row r="62" spans="12:14" s="95" customFormat="1" ht="13.5">
      <c r="L62" s="96"/>
      <c r="M62" s="96"/>
      <c r="N62" s="96"/>
    </row>
    <row r="63" spans="12:14" s="95" customFormat="1" ht="13.5">
      <c r="L63" s="96"/>
      <c r="M63" s="96"/>
      <c r="N63" s="96"/>
    </row>
    <row r="64" spans="12:14" s="95" customFormat="1" ht="13.5">
      <c r="L64" s="96"/>
      <c r="M64" s="96"/>
      <c r="N64" s="96"/>
    </row>
    <row r="65" spans="12:14" s="95" customFormat="1" ht="13.5">
      <c r="L65" s="96"/>
      <c r="M65" s="96"/>
      <c r="N65" s="96"/>
    </row>
    <row r="66" spans="12:14" s="95" customFormat="1" ht="13.5">
      <c r="L66" s="96"/>
      <c r="M66" s="96"/>
      <c r="N66" s="96"/>
    </row>
    <row r="67" spans="12:14" s="95" customFormat="1" ht="13.5">
      <c r="L67" s="96"/>
      <c r="M67" s="96"/>
      <c r="N67" s="96"/>
    </row>
    <row r="68" spans="12:14" s="95" customFormat="1" ht="13.5">
      <c r="L68" s="96"/>
      <c r="M68" s="96"/>
      <c r="N68" s="96"/>
    </row>
    <row r="69" spans="12:14" s="95" customFormat="1" ht="13.5">
      <c r="L69" s="96"/>
      <c r="M69" s="96"/>
      <c r="N69" s="96"/>
    </row>
    <row r="70" spans="12:14" s="95" customFormat="1" ht="13.5">
      <c r="L70" s="96"/>
      <c r="M70" s="96"/>
      <c r="N70" s="96"/>
    </row>
    <row r="71" spans="12:14" s="95" customFormat="1" ht="13.5">
      <c r="L71" s="96"/>
      <c r="M71" s="96"/>
      <c r="N71" s="96"/>
    </row>
    <row r="72" spans="12:14" s="95" customFormat="1" ht="13.5">
      <c r="L72" s="96"/>
      <c r="M72" s="96"/>
      <c r="N72" s="96"/>
    </row>
    <row r="73" spans="12:14" s="95" customFormat="1" ht="13.5">
      <c r="L73" s="96"/>
      <c r="M73" s="96"/>
      <c r="N73" s="96"/>
    </row>
    <row r="74" spans="12:14" s="95" customFormat="1" ht="13.5">
      <c r="L74" s="96"/>
      <c r="M74" s="96"/>
      <c r="N74" s="96"/>
    </row>
    <row r="75" spans="12:14" s="95" customFormat="1" ht="13.5">
      <c r="L75" s="96"/>
      <c r="M75" s="96"/>
      <c r="N75" s="96"/>
    </row>
    <row r="76" spans="12:14" s="95" customFormat="1" ht="13.5">
      <c r="L76" s="96"/>
      <c r="M76" s="96"/>
      <c r="N76" s="96"/>
    </row>
    <row r="77" spans="12:14" s="95" customFormat="1" ht="13.5">
      <c r="L77" s="96"/>
      <c r="M77" s="96"/>
      <c r="N77" s="96"/>
    </row>
    <row r="78" spans="12:14" s="95" customFormat="1" ht="13.5">
      <c r="L78" s="96"/>
      <c r="M78" s="96"/>
      <c r="N78" s="96"/>
    </row>
    <row r="79" spans="12:14" s="95" customFormat="1" ht="13.5">
      <c r="L79" s="96"/>
      <c r="M79" s="96"/>
      <c r="N79" s="96"/>
    </row>
    <row r="80" spans="12:14" s="95" customFormat="1" ht="13.5">
      <c r="L80" s="96"/>
      <c r="M80" s="96"/>
      <c r="N80" s="96"/>
    </row>
    <row r="81" spans="12:14" s="95" customFormat="1" ht="13.5">
      <c r="L81" s="96"/>
      <c r="M81" s="96"/>
      <c r="N81" s="96"/>
    </row>
    <row r="82" spans="12:14" s="95" customFormat="1" ht="13.5">
      <c r="L82" s="96"/>
      <c r="M82" s="96"/>
      <c r="N82" s="96"/>
    </row>
    <row r="83" spans="12:14" s="95" customFormat="1" ht="13.5">
      <c r="L83" s="96"/>
      <c r="M83" s="96"/>
      <c r="N83" s="96"/>
    </row>
    <row r="84" spans="12:14" s="95" customFormat="1" ht="13.5">
      <c r="L84" s="96"/>
      <c r="M84" s="96"/>
      <c r="N84" s="96"/>
    </row>
    <row r="85" spans="12:14" s="95" customFormat="1" ht="13.5">
      <c r="L85" s="96"/>
      <c r="M85" s="96"/>
      <c r="N85" s="96"/>
    </row>
    <row r="86" spans="12:14" s="95" customFormat="1" ht="13.5">
      <c r="L86" s="96"/>
      <c r="M86" s="96"/>
      <c r="N86" s="96"/>
    </row>
    <row r="87" spans="12:14" s="95" customFormat="1" ht="13.5">
      <c r="L87" s="96"/>
      <c r="M87" s="96"/>
      <c r="N87" s="96"/>
    </row>
  </sheetData>
  <sheetProtection/>
  <mergeCells count="6">
    <mergeCell ref="A1:A4"/>
    <mergeCell ref="N1:P1"/>
    <mergeCell ref="C1:I1"/>
    <mergeCell ref="C2:I2"/>
    <mergeCell ref="C3:I3"/>
    <mergeCell ref="C4:I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zoomScale="80" zoomScaleNormal="80"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N16" sqref="N16"/>
    </sheetView>
  </sheetViews>
  <sheetFormatPr defaultColWidth="8.88671875" defaultRowHeight="13.5"/>
  <cols>
    <col min="1" max="1" width="9.21484375" style="93" customWidth="1"/>
    <col min="2" max="2" width="10.6640625" style="93" customWidth="1"/>
    <col min="3" max="3" width="8.4453125" style="93" bestFit="1" customWidth="1"/>
    <col min="4" max="4" width="9.88671875" style="93" customWidth="1"/>
    <col min="5" max="5" width="19.6640625" style="93" customWidth="1"/>
    <col min="6" max="6" width="9.4453125" style="93" customWidth="1"/>
    <col min="7" max="16" width="6.77734375" style="93" customWidth="1"/>
    <col min="17" max="17" width="19.4453125" style="93" customWidth="1"/>
    <col min="18" max="20" width="6.77734375" style="93" customWidth="1"/>
    <col min="21" max="21" width="16.10546875" style="94" customWidth="1"/>
    <col min="22" max="22" width="6.77734375" style="94" customWidth="1"/>
    <col min="23" max="23" width="3.4453125" style="93" customWidth="1"/>
    <col min="24" max="35" width="6.77734375" style="93" customWidth="1"/>
    <col min="36" max="16384" width="8.88671875" style="93" customWidth="1"/>
  </cols>
  <sheetData>
    <row r="1" spans="1:19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6"/>
      <c r="K1" s="121" t="s">
        <v>2229</v>
      </c>
      <c r="Q1" s="732"/>
      <c r="R1" s="732"/>
      <c r="S1" s="732"/>
    </row>
    <row r="2" spans="1:9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9"/>
    </row>
    <row r="3" spans="1:9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2"/>
    </row>
    <row r="4" spans="1:9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5"/>
    </row>
    <row r="5" spans="1:10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</row>
    <row r="6" spans="1:10" s="105" customFormat="1" ht="23.25" customHeight="1">
      <c r="A6" s="109" t="s">
        <v>13</v>
      </c>
      <c r="B6" s="109"/>
      <c r="C6" s="108"/>
      <c r="D6" s="107"/>
      <c r="E6" s="107"/>
      <c r="F6" s="107"/>
      <c r="G6" s="106"/>
      <c r="H6" s="106"/>
      <c r="I6" s="106"/>
      <c r="J6" s="107"/>
    </row>
    <row r="7" spans="1:22" ht="19.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301</v>
      </c>
      <c r="F7" s="104" t="s">
        <v>343</v>
      </c>
      <c r="G7" s="104" t="s">
        <v>376</v>
      </c>
      <c r="H7" s="104" t="s">
        <v>329</v>
      </c>
      <c r="I7" s="104" t="s">
        <v>369</v>
      </c>
      <c r="J7" s="104" t="s">
        <v>378</v>
      </c>
      <c r="K7" s="103" t="s">
        <v>378</v>
      </c>
      <c r="L7" s="103" t="s">
        <v>369</v>
      </c>
      <c r="M7" s="103" t="s">
        <v>329</v>
      </c>
      <c r="N7" s="103" t="s">
        <v>376</v>
      </c>
      <c r="O7" s="103" t="s">
        <v>343</v>
      </c>
      <c r="P7" s="103" t="s">
        <v>301</v>
      </c>
      <c r="Q7" s="137"/>
      <c r="R7" s="136"/>
      <c r="S7" s="136"/>
      <c r="T7" s="136"/>
      <c r="U7" s="93"/>
      <c r="V7" s="93"/>
    </row>
    <row r="8" spans="1:20" s="96" customFormat="1" ht="36" customHeight="1">
      <c r="A8" s="132" t="s">
        <v>1375</v>
      </c>
      <c r="B8" s="132" t="s">
        <v>1551</v>
      </c>
      <c r="C8" s="100" t="s">
        <v>302</v>
      </c>
      <c r="D8" s="135" t="s">
        <v>369</v>
      </c>
      <c r="E8" s="132"/>
      <c r="F8" s="132" t="s">
        <v>993</v>
      </c>
      <c r="G8" s="132"/>
      <c r="H8" s="101"/>
      <c r="I8" s="98" t="s">
        <v>1927</v>
      </c>
      <c r="J8" s="131"/>
      <c r="K8" s="132"/>
      <c r="L8" s="132" t="s">
        <v>1428</v>
      </c>
      <c r="M8" s="132"/>
      <c r="N8" s="132"/>
      <c r="O8" s="132"/>
      <c r="P8" s="131" t="s">
        <v>315</v>
      </c>
      <c r="Q8" s="130"/>
      <c r="R8" s="129"/>
      <c r="S8" s="133" t="s">
        <v>1552</v>
      </c>
      <c r="T8" s="133"/>
    </row>
    <row r="9" spans="1:20" s="96" customFormat="1" ht="28.5" customHeight="1">
      <c r="A9" s="101" t="s">
        <v>1392</v>
      </c>
      <c r="B9" s="101" t="s">
        <v>1614</v>
      </c>
      <c r="C9" s="100" t="s">
        <v>339</v>
      </c>
      <c r="D9" s="99" t="s">
        <v>376</v>
      </c>
      <c r="E9" s="101"/>
      <c r="F9" s="101" t="s">
        <v>995</v>
      </c>
      <c r="G9" s="101" t="s">
        <v>315</v>
      </c>
      <c r="H9" s="101"/>
      <c r="I9" s="98"/>
      <c r="J9" s="98"/>
      <c r="K9" s="98"/>
      <c r="L9" s="101"/>
      <c r="M9" s="101"/>
      <c r="N9" s="101" t="s">
        <v>1483</v>
      </c>
      <c r="O9" s="101"/>
      <c r="P9" s="98" t="s">
        <v>315</v>
      </c>
      <c r="Q9" s="130"/>
      <c r="R9" s="129"/>
      <c r="S9" s="133" t="s">
        <v>1628</v>
      </c>
      <c r="T9" s="133"/>
    </row>
    <row r="10" spans="1:20" s="96" customFormat="1" ht="29.25" customHeight="1">
      <c r="A10" s="101" t="s">
        <v>1370</v>
      </c>
      <c r="B10" s="101" t="s">
        <v>1615</v>
      </c>
      <c r="C10" s="100" t="s">
        <v>302</v>
      </c>
      <c r="D10" s="99" t="s">
        <v>343</v>
      </c>
      <c r="E10" s="101" t="s">
        <v>1613</v>
      </c>
      <c r="F10" s="101" t="s">
        <v>315</v>
      </c>
      <c r="G10" s="101"/>
      <c r="H10" s="101"/>
      <c r="I10" s="98"/>
      <c r="J10" s="98"/>
      <c r="K10" s="98"/>
      <c r="L10" s="101"/>
      <c r="M10" s="101"/>
      <c r="N10" s="101"/>
      <c r="O10" s="101" t="s">
        <v>1353</v>
      </c>
      <c r="P10" s="98" t="s">
        <v>315</v>
      </c>
      <c r="Q10" s="130"/>
      <c r="R10" s="129"/>
      <c r="S10" s="133" t="s">
        <v>1553</v>
      </c>
      <c r="T10" s="133"/>
    </row>
    <row r="11" spans="1:20" s="96" customFormat="1" ht="31.5" customHeight="1">
      <c r="A11" s="101" t="s">
        <v>1373</v>
      </c>
      <c r="B11" s="101" t="s">
        <v>1742</v>
      </c>
      <c r="C11" s="100" t="s">
        <v>302</v>
      </c>
      <c r="D11" s="99" t="s">
        <v>378</v>
      </c>
      <c r="E11" s="101" t="s">
        <v>1735</v>
      </c>
      <c r="F11" s="101"/>
      <c r="G11" s="101"/>
      <c r="H11" s="101"/>
      <c r="I11" s="101"/>
      <c r="J11" s="101"/>
      <c r="K11" s="101" t="s">
        <v>765</v>
      </c>
      <c r="L11" s="101"/>
      <c r="M11" s="101"/>
      <c r="N11" s="98"/>
      <c r="O11" s="101"/>
      <c r="P11" s="98" t="s">
        <v>315</v>
      </c>
      <c r="Q11" s="675" t="s">
        <v>1741</v>
      </c>
      <c r="R11" s="676"/>
      <c r="S11" s="133" t="s">
        <v>1561</v>
      </c>
      <c r="T11" s="133"/>
    </row>
    <row r="12" spans="1:20" s="96" customFormat="1" ht="30.75" customHeight="1">
      <c r="A12" s="101" t="s">
        <v>1641</v>
      </c>
      <c r="B12" s="101" t="s">
        <v>1736</v>
      </c>
      <c r="C12" s="100" t="s">
        <v>1737</v>
      </c>
      <c r="D12" s="99" t="s">
        <v>1738</v>
      </c>
      <c r="E12" s="101" t="s">
        <v>1743</v>
      </c>
      <c r="F12" s="101"/>
      <c r="G12" s="101"/>
      <c r="H12" s="101" t="s">
        <v>1725</v>
      </c>
      <c r="I12" s="101"/>
      <c r="J12" s="101"/>
      <c r="K12" s="101"/>
      <c r="L12" s="101"/>
      <c r="M12" s="101" t="s">
        <v>1739</v>
      </c>
      <c r="N12" s="98"/>
      <c r="O12" s="101"/>
      <c r="P12" s="98" t="s">
        <v>1725</v>
      </c>
      <c r="Q12" s="675" t="s">
        <v>1740</v>
      </c>
      <c r="R12" s="676"/>
      <c r="S12" s="133" t="s">
        <v>1744</v>
      </c>
      <c r="T12" s="133"/>
    </row>
    <row r="13" spans="1:20" s="96" customFormat="1" ht="30.75" customHeight="1">
      <c r="A13" s="101" t="s">
        <v>1641</v>
      </c>
      <c r="B13" s="101" t="s">
        <v>1614</v>
      </c>
      <c r="C13" s="100" t="s">
        <v>301</v>
      </c>
      <c r="D13" s="99" t="s">
        <v>1643</v>
      </c>
      <c r="E13" s="101" t="s">
        <v>1666</v>
      </c>
      <c r="F13" s="131"/>
      <c r="G13" s="98"/>
      <c r="H13" s="98" t="s">
        <v>1636</v>
      </c>
      <c r="I13" s="98"/>
      <c r="J13" s="98"/>
      <c r="K13" s="101"/>
      <c r="L13" s="98"/>
      <c r="M13" s="134" t="s">
        <v>1658</v>
      </c>
      <c r="N13" s="98"/>
      <c r="O13" s="98"/>
      <c r="P13" s="98" t="s">
        <v>315</v>
      </c>
      <c r="Q13" s="130"/>
      <c r="R13" s="129"/>
      <c r="S13" s="133" t="s">
        <v>1663</v>
      </c>
      <c r="T13" s="133"/>
    </row>
    <row r="14" spans="1:20" s="96" customFormat="1" ht="30.75" customHeight="1">
      <c r="A14" s="132" t="s">
        <v>1375</v>
      </c>
      <c r="B14" s="132" t="s">
        <v>1615</v>
      </c>
      <c r="C14" s="100" t="s">
        <v>302</v>
      </c>
      <c r="D14" s="135" t="s">
        <v>369</v>
      </c>
      <c r="E14" s="98" t="s">
        <v>1616</v>
      </c>
      <c r="F14" s="134"/>
      <c r="G14" s="98"/>
      <c r="H14" s="98"/>
      <c r="I14" s="98" t="s">
        <v>315</v>
      </c>
      <c r="J14" s="101"/>
      <c r="K14" s="101"/>
      <c r="L14" s="101" t="s">
        <v>1617</v>
      </c>
      <c r="M14" s="98"/>
      <c r="N14" s="101"/>
      <c r="O14" s="101"/>
      <c r="P14" s="98" t="s">
        <v>315</v>
      </c>
      <c r="Q14" s="130"/>
      <c r="R14" s="129"/>
      <c r="S14" s="133" t="s">
        <v>1664</v>
      </c>
      <c r="T14" s="133"/>
    </row>
    <row r="15" spans="1:20" s="96" customFormat="1" ht="22.5" customHeight="1">
      <c r="A15" s="101" t="s">
        <v>1641</v>
      </c>
      <c r="B15" s="101" t="s">
        <v>1628</v>
      </c>
      <c r="C15" s="100" t="s">
        <v>301</v>
      </c>
      <c r="D15" s="99" t="s">
        <v>1643</v>
      </c>
      <c r="E15" s="101" t="s">
        <v>1667</v>
      </c>
      <c r="F15" s="98"/>
      <c r="G15" s="98"/>
      <c r="H15" s="98" t="s">
        <v>1636</v>
      </c>
      <c r="I15" s="98"/>
      <c r="J15" s="98"/>
      <c r="K15" s="101"/>
      <c r="L15" s="134"/>
      <c r="M15" s="98">
        <v>0.40277777777777773</v>
      </c>
      <c r="N15" s="98"/>
      <c r="O15" s="98"/>
      <c r="P15" s="98" t="s">
        <v>315</v>
      </c>
      <c r="Q15" s="130"/>
      <c r="R15" s="129"/>
      <c r="S15" s="133" t="s">
        <v>1665</v>
      </c>
      <c r="T15" s="133"/>
    </row>
    <row r="16" spans="1:20" s="96" customFormat="1" ht="22.5" customHeight="1">
      <c r="A16" s="101" t="s">
        <v>1641</v>
      </c>
      <c r="B16" s="101" t="s">
        <v>1614</v>
      </c>
      <c r="C16" s="100" t="s">
        <v>301</v>
      </c>
      <c r="D16" s="99" t="s">
        <v>1643</v>
      </c>
      <c r="E16" s="132" t="s">
        <v>1649</v>
      </c>
      <c r="F16" s="131"/>
      <c r="G16" s="131"/>
      <c r="H16" s="98" t="s">
        <v>1636</v>
      </c>
      <c r="I16" s="131"/>
      <c r="J16" s="131"/>
      <c r="K16" s="132"/>
      <c r="L16" s="132"/>
      <c r="M16" s="132" t="s">
        <v>1659</v>
      </c>
      <c r="N16" s="132"/>
      <c r="O16" s="132"/>
      <c r="P16" s="98" t="s">
        <v>315</v>
      </c>
      <c r="Q16" s="130"/>
      <c r="R16" s="129"/>
      <c r="S16" s="133" t="s">
        <v>1572</v>
      </c>
      <c r="T16" s="133"/>
    </row>
    <row r="17" spans="1:20" s="96" customFormat="1" ht="22.5" customHeight="1">
      <c r="A17" s="101" t="s">
        <v>1385</v>
      </c>
      <c r="B17" s="101" t="s">
        <v>1615</v>
      </c>
      <c r="C17" s="100" t="s">
        <v>302</v>
      </c>
      <c r="D17" s="99" t="s">
        <v>329</v>
      </c>
      <c r="E17" s="131">
        <v>0.3958333333333333</v>
      </c>
      <c r="F17" s="134"/>
      <c r="G17" s="131"/>
      <c r="H17" s="98" t="s">
        <v>315</v>
      </c>
      <c r="I17" s="131"/>
      <c r="J17" s="132"/>
      <c r="K17" s="132"/>
      <c r="L17" s="132"/>
      <c r="M17" s="132" t="s">
        <v>1618</v>
      </c>
      <c r="N17" s="131"/>
      <c r="O17" s="132"/>
      <c r="P17" s="98" t="s">
        <v>1619</v>
      </c>
      <c r="Q17" s="130"/>
      <c r="R17" s="129"/>
      <c r="S17" s="133" t="s">
        <v>1573</v>
      </c>
      <c r="T17" s="133"/>
    </row>
    <row r="18" spans="1:20" s="96" customFormat="1" ht="22.5" customHeight="1">
      <c r="A18" s="101" t="s">
        <v>1626</v>
      </c>
      <c r="B18" s="101" t="s">
        <v>1628</v>
      </c>
      <c r="C18" s="100" t="s">
        <v>301</v>
      </c>
      <c r="D18" s="99" t="s">
        <v>1625</v>
      </c>
      <c r="E18" s="132" t="s">
        <v>1629</v>
      </c>
      <c r="F18" s="131" t="s">
        <v>1725</v>
      </c>
      <c r="G18" s="131"/>
      <c r="H18" s="98"/>
      <c r="I18" s="131"/>
      <c r="J18" s="132"/>
      <c r="K18" s="132"/>
      <c r="L18" s="132"/>
      <c r="M18" s="131"/>
      <c r="N18" s="132"/>
      <c r="O18" s="132" t="s">
        <v>1645</v>
      </c>
      <c r="P18" s="98" t="s">
        <v>1619</v>
      </c>
      <c r="Q18" s="130"/>
      <c r="R18" s="129"/>
      <c r="S18" s="133" t="s">
        <v>1668</v>
      </c>
      <c r="T18" s="133"/>
    </row>
    <row r="19" spans="1:20" s="96" customFormat="1" ht="22.5" customHeight="1">
      <c r="A19" s="101" t="s">
        <v>1641</v>
      </c>
      <c r="B19" s="101" t="s">
        <v>1097</v>
      </c>
      <c r="C19" s="100" t="s">
        <v>301</v>
      </c>
      <c r="D19" s="99" t="s">
        <v>1643</v>
      </c>
      <c r="E19" s="132" t="s">
        <v>1650</v>
      </c>
      <c r="F19" s="131"/>
      <c r="G19" s="98"/>
      <c r="H19" s="98" t="s">
        <v>1636</v>
      </c>
      <c r="I19" s="131"/>
      <c r="J19" s="132"/>
      <c r="K19" s="132"/>
      <c r="L19" s="132"/>
      <c r="M19" s="131">
        <v>0.4840277777777778</v>
      </c>
      <c r="N19" s="132"/>
      <c r="O19" s="132"/>
      <c r="P19" s="98" t="s">
        <v>1619</v>
      </c>
      <c r="Q19" s="130"/>
      <c r="R19" s="129"/>
      <c r="S19" s="133" t="s">
        <v>1669</v>
      </c>
      <c r="T19" s="133"/>
    </row>
    <row r="20" spans="1:20" s="96" customFormat="1" ht="22.5" customHeight="1">
      <c r="A20" s="101" t="s">
        <v>1385</v>
      </c>
      <c r="B20" s="101" t="s">
        <v>1615</v>
      </c>
      <c r="C20" s="100" t="s">
        <v>302</v>
      </c>
      <c r="D20" s="99" t="s">
        <v>329</v>
      </c>
      <c r="E20" s="98">
        <v>0.47222222222222227</v>
      </c>
      <c r="F20" s="134"/>
      <c r="G20" s="98"/>
      <c r="H20" s="98" t="s">
        <v>315</v>
      </c>
      <c r="I20" s="98"/>
      <c r="J20" s="98"/>
      <c r="K20" s="98"/>
      <c r="L20" s="132"/>
      <c r="M20" s="98">
        <v>0.513888888888889</v>
      </c>
      <c r="N20" s="98"/>
      <c r="O20" s="98"/>
      <c r="P20" s="98" t="s">
        <v>315</v>
      </c>
      <c r="Q20" s="130"/>
      <c r="R20" s="129"/>
      <c r="S20" s="133" t="s">
        <v>1670</v>
      </c>
      <c r="T20" s="133"/>
    </row>
    <row r="21" spans="1:20" s="96" customFormat="1" ht="22.5" customHeight="1">
      <c r="A21" s="101" t="s">
        <v>1642</v>
      </c>
      <c r="B21" s="101" t="s">
        <v>1628</v>
      </c>
      <c r="C21" s="100" t="s">
        <v>301</v>
      </c>
      <c r="D21" s="99" t="s">
        <v>1644</v>
      </c>
      <c r="E21" s="132" t="s">
        <v>1630</v>
      </c>
      <c r="F21" s="131"/>
      <c r="G21" s="131"/>
      <c r="H21" s="98"/>
      <c r="I21" s="131" t="s">
        <v>1927</v>
      </c>
      <c r="J21" s="132"/>
      <c r="K21" s="132"/>
      <c r="L21" s="132" t="s">
        <v>1646</v>
      </c>
      <c r="M21" s="131"/>
      <c r="N21" s="132"/>
      <c r="O21" s="132"/>
      <c r="P21" s="98" t="s">
        <v>315</v>
      </c>
      <c r="Q21" s="130"/>
      <c r="R21" s="129"/>
      <c r="S21" s="133" t="s">
        <v>1671</v>
      </c>
      <c r="T21" s="133"/>
    </row>
    <row r="22" spans="1:20" s="96" customFormat="1" ht="22.5" customHeight="1">
      <c r="A22" s="101" t="s">
        <v>1641</v>
      </c>
      <c r="B22" s="101" t="s">
        <v>1097</v>
      </c>
      <c r="C22" s="100" t="s">
        <v>301</v>
      </c>
      <c r="D22" s="99" t="s">
        <v>1643</v>
      </c>
      <c r="E22" s="132" t="s">
        <v>1651</v>
      </c>
      <c r="F22" s="131"/>
      <c r="G22" s="131"/>
      <c r="H22" s="98" t="s">
        <v>1636</v>
      </c>
      <c r="I22" s="131"/>
      <c r="J22" s="132"/>
      <c r="K22" s="132"/>
      <c r="L22" s="132"/>
      <c r="M22" s="134" t="s">
        <v>1660</v>
      </c>
      <c r="N22" s="132"/>
      <c r="O22" s="131"/>
      <c r="P22" s="98" t="s">
        <v>315</v>
      </c>
      <c r="Q22" s="130"/>
      <c r="R22" s="129"/>
      <c r="S22" s="133" t="s">
        <v>1672</v>
      </c>
      <c r="T22" s="133"/>
    </row>
    <row r="23" spans="1:20" s="96" customFormat="1" ht="22.5" customHeight="1">
      <c r="A23" s="101" t="s">
        <v>1385</v>
      </c>
      <c r="B23" s="101" t="s">
        <v>1615</v>
      </c>
      <c r="C23" s="100" t="s">
        <v>302</v>
      </c>
      <c r="D23" s="99" t="s">
        <v>329</v>
      </c>
      <c r="E23" s="132" t="s">
        <v>1620</v>
      </c>
      <c r="F23" s="131"/>
      <c r="G23" s="131"/>
      <c r="H23" s="98" t="s">
        <v>315</v>
      </c>
      <c r="I23" s="131"/>
      <c r="J23" s="132"/>
      <c r="K23" s="132"/>
      <c r="L23" s="132"/>
      <c r="M23" s="131">
        <v>0.5743055555555555</v>
      </c>
      <c r="N23" s="132"/>
      <c r="O23" s="132"/>
      <c r="P23" s="98" t="s">
        <v>315</v>
      </c>
      <c r="Q23" s="130"/>
      <c r="R23" s="129"/>
      <c r="S23" s="133" t="s">
        <v>1673</v>
      </c>
      <c r="T23" s="133"/>
    </row>
    <row r="24" spans="1:20" s="96" customFormat="1" ht="22.5" customHeight="1">
      <c r="A24" s="101" t="s">
        <v>1641</v>
      </c>
      <c r="B24" s="101" t="s">
        <v>1628</v>
      </c>
      <c r="C24" s="100" t="s">
        <v>301</v>
      </c>
      <c r="D24" s="99" t="s">
        <v>1643</v>
      </c>
      <c r="E24" s="132" t="s">
        <v>1631</v>
      </c>
      <c r="F24" s="131"/>
      <c r="G24" s="131"/>
      <c r="H24" s="98" t="s">
        <v>1636</v>
      </c>
      <c r="I24" s="131"/>
      <c r="J24" s="132"/>
      <c r="K24" s="132"/>
      <c r="L24" s="132"/>
      <c r="M24" s="131">
        <v>0.5951388888888889</v>
      </c>
      <c r="N24" s="132"/>
      <c r="O24" s="132"/>
      <c r="P24" s="98" t="s">
        <v>315</v>
      </c>
      <c r="Q24" s="130"/>
      <c r="R24" s="129"/>
      <c r="S24" s="133" t="s">
        <v>1674</v>
      </c>
      <c r="T24" s="133"/>
    </row>
    <row r="25" spans="1:20" s="96" customFormat="1" ht="22.5" customHeight="1">
      <c r="A25" s="101" t="s">
        <v>1626</v>
      </c>
      <c r="B25" s="101" t="s">
        <v>1097</v>
      </c>
      <c r="C25" s="100" t="s">
        <v>301</v>
      </c>
      <c r="D25" s="99" t="s">
        <v>1625</v>
      </c>
      <c r="E25" s="132" t="s">
        <v>1652</v>
      </c>
      <c r="F25" s="98" t="s">
        <v>1636</v>
      </c>
      <c r="G25" s="131"/>
      <c r="H25" s="98"/>
      <c r="I25" s="131"/>
      <c r="J25" s="132"/>
      <c r="K25" s="132"/>
      <c r="L25" s="132"/>
      <c r="M25" s="134"/>
      <c r="N25" s="132"/>
      <c r="O25" s="131">
        <v>0.6180555555555556</v>
      </c>
      <c r="P25" s="98" t="s">
        <v>315</v>
      </c>
      <c r="Q25" s="130"/>
      <c r="R25" s="129"/>
      <c r="S25" s="133" t="s">
        <v>1675</v>
      </c>
      <c r="T25" s="133"/>
    </row>
    <row r="26" spans="1:20" s="96" customFormat="1" ht="22.5" customHeight="1">
      <c r="A26" s="101" t="s">
        <v>1384</v>
      </c>
      <c r="B26" s="101" t="s">
        <v>1615</v>
      </c>
      <c r="C26" s="100" t="s">
        <v>301</v>
      </c>
      <c r="D26" s="99" t="s">
        <v>329</v>
      </c>
      <c r="E26" s="101" t="s">
        <v>1637</v>
      </c>
      <c r="F26" s="98"/>
      <c r="G26" s="98"/>
      <c r="H26" s="98" t="s">
        <v>315</v>
      </c>
      <c r="I26" s="98"/>
      <c r="J26" s="98"/>
      <c r="K26" s="101"/>
      <c r="L26" s="134"/>
      <c r="M26" s="98">
        <v>0.6347222222222222</v>
      </c>
      <c r="N26" s="98"/>
      <c r="O26" s="98"/>
      <c r="P26" s="98" t="s">
        <v>315</v>
      </c>
      <c r="Q26" s="130"/>
      <c r="R26" s="129"/>
      <c r="S26" s="133" t="s">
        <v>1676</v>
      </c>
      <c r="T26" s="133"/>
    </row>
    <row r="27" spans="1:20" s="96" customFormat="1" ht="22.5" customHeight="1">
      <c r="A27" s="101" t="s">
        <v>1641</v>
      </c>
      <c r="B27" s="101" t="s">
        <v>1628</v>
      </c>
      <c r="C27" s="100" t="s">
        <v>301</v>
      </c>
      <c r="D27" s="99" t="s">
        <v>1643</v>
      </c>
      <c r="E27" s="132" t="s">
        <v>1632</v>
      </c>
      <c r="F27" s="131"/>
      <c r="G27" s="131"/>
      <c r="H27" s="98" t="s">
        <v>1636</v>
      </c>
      <c r="I27" s="131"/>
      <c r="J27" s="132"/>
      <c r="K27" s="132"/>
      <c r="L27" s="132"/>
      <c r="M27" s="131">
        <v>0.65625</v>
      </c>
      <c r="N27" s="132"/>
      <c r="O27" s="132"/>
      <c r="P27" s="98" t="s">
        <v>1619</v>
      </c>
      <c r="Q27" s="130"/>
      <c r="R27" s="129"/>
      <c r="S27" s="133" t="s">
        <v>1677</v>
      </c>
      <c r="T27" s="133"/>
    </row>
    <row r="28" spans="1:20" s="95" customFormat="1" ht="22.5" customHeight="1">
      <c r="A28" s="101" t="s">
        <v>1642</v>
      </c>
      <c r="B28" s="101" t="s">
        <v>1097</v>
      </c>
      <c r="C28" s="100" t="s">
        <v>301</v>
      </c>
      <c r="D28" s="99" t="s">
        <v>1644</v>
      </c>
      <c r="E28" s="101" t="s">
        <v>1653</v>
      </c>
      <c r="F28" s="98"/>
      <c r="G28" s="98"/>
      <c r="H28" s="98"/>
      <c r="I28" s="98" t="s">
        <v>1636</v>
      </c>
      <c r="J28" s="98"/>
      <c r="K28" s="101"/>
      <c r="L28" s="134" t="s">
        <v>1661</v>
      </c>
      <c r="M28" s="573"/>
      <c r="N28" s="98"/>
      <c r="O28" s="98"/>
      <c r="P28" s="98" t="s">
        <v>1619</v>
      </c>
      <c r="Q28" s="130"/>
      <c r="R28" s="129"/>
      <c r="S28" s="133" t="s">
        <v>1678</v>
      </c>
      <c r="T28" s="133"/>
    </row>
    <row r="29" spans="1:20" s="95" customFormat="1" ht="22.5" customHeight="1">
      <c r="A29" s="101" t="s">
        <v>1384</v>
      </c>
      <c r="B29" s="101" t="s">
        <v>1615</v>
      </c>
      <c r="C29" s="100" t="s">
        <v>301</v>
      </c>
      <c r="D29" s="99" t="s">
        <v>329</v>
      </c>
      <c r="E29" s="132" t="s">
        <v>1638</v>
      </c>
      <c r="F29" s="131"/>
      <c r="G29" s="131"/>
      <c r="H29" s="98" t="s">
        <v>315</v>
      </c>
      <c r="I29" s="131"/>
      <c r="J29" s="132"/>
      <c r="K29" s="132"/>
      <c r="L29" s="131"/>
      <c r="M29" s="132" t="s">
        <v>1621</v>
      </c>
      <c r="N29" s="132"/>
      <c r="O29" s="132"/>
      <c r="P29" s="98" t="s">
        <v>1619</v>
      </c>
      <c r="Q29" s="130"/>
      <c r="R29" s="129"/>
      <c r="S29" s="133" t="s">
        <v>1679</v>
      </c>
      <c r="T29" s="133"/>
    </row>
    <row r="30" spans="1:20" s="95" customFormat="1" ht="22.5" customHeight="1">
      <c r="A30" s="101" t="s">
        <v>1626</v>
      </c>
      <c r="B30" s="101" t="s">
        <v>1628</v>
      </c>
      <c r="C30" s="100" t="s">
        <v>301</v>
      </c>
      <c r="D30" s="99" t="s">
        <v>1625</v>
      </c>
      <c r="E30" s="101" t="s">
        <v>1633</v>
      </c>
      <c r="F30" s="98" t="s">
        <v>1636</v>
      </c>
      <c r="G30" s="98"/>
      <c r="H30" s="98"/>
      <c r="I30" s="98"/>
      <c r="J30" s="98"/>
      <c r="K30" s="101"/>
      <c r="L30" s="134"/>
      <c r="M30" s="98"/>
      <c r="N30" s="98"/>
      <c r="O30" s="98">
        <v>0.7312500000000001</v>
      </c>
      <c r="P30" s="98" t="s">
        <v>315</v>
      </c>
      <c r="Q30" s="130"/>
      <c r="R30" s="129"/>
      <c r="S30" s="133" t="s">
        <v>1680</v>
      </c>
      <c r="T30" s="133"/>
    </row>
    <row r="31" spans="1:20" s="95" customFormat="1" ht="22.5" customHeight="1">
      <c r="A31" s="132" t="s">
        <v>1641</v>
      </c>
      <c r="B31" s="101" t="s">
        <v>1097</v>
      </c>
      <c r="C31" s="100" t="s">
        <v>301</v>
      </c>
      <c r="D31" s="99" t="s">
        <v>1643</v>
      </c>
      <c r="E31" s="131">
        <v>0.7111111111111111</v>
      </c>
      <c r="F31" s="134"/>
      <c r="G31" s="131"/>
      <c r="H31" s="98" t="s">
        <v>1636</v>
      </c>
      <c r="I31" s="98"/>
      <c r="J31" s="131"/>
      <c r="K31" s="132"/>
      <c r="L31" s="132"/>
      <c r="M31" s="132" t="s">
        <v>1662</v>
      </c>
      <c r="N31" s="132"/>
      <c r="O31" s="132"/>
      <c r="P31" s="98" t="s">
        <v>315</v>
      </c>
      <c r="Q31" s="130"/>
      <c r="R31" s="129"/>
      <c r="S31" s="95" t="s">
        <v>1681</v>
      </c>
      <c r="T31" s="133"/>
    </row>
    <row r="32" spans="1:20" s="95" customFormat="1" ht="22.5" customHeight="1">
      <c r="A32" s="101" t="s">
        <v>1627</v>
      </c>
      <c r="B32" s="101" t="s">
        <v>1615</v>
      </c>
      <c r="C32" s="100" t="s">
        <v>301</v>
      </c>
      <c r="D32" s="99" t="s">
        <v>1624</v>
      </c>
      <c r="E32" s="101" t="s">
        <v>1639</v>
      </c>
      <c r="F32" s="98"/>
      <c r="G32" s="98" t="s">
        <v>1636</v>
      </c>
      <c r="H32" s="98"/>
      <c r="I32" s="98"/>
      <c r="J32" s="98"/>
      <c r="K32" s="101"/>
      <c r="L32" s="101"/>
      <c r="M32" s="101"/>
      <c r="N32" s="101" t="s">
        <v>1622</v>
      </c>
      <c r="O32" s="101"/>
      <c r="P32" s="98" t="s">
        <v>315</v>
      </c>
      <c r="Q32" s="130"/>
      <c r="R32" s="129"/>
      <c r="S32" s="133" t="s">
        <v>1682</v>
      </c>
      <c r="T32" s="133"/>
    </row>
    <row r="33" spans="1:20" s="95" customFormat="1" ht="22.5" customHeight="1">
      <c r="A33" s="101" t="s">
        <v>1641</v>
      </c>
      <c r="B33" s="101" t="s">
        <v>1628</v>
      </c>
      <c r="C33" s="100" t="s">
        <v>301</v>
      </c>
      <c r="D33" s="99" t="s">
        <v>1643</v>
      </c>
      <c r="E33" s="132" t="s">
        <v>1634</v>
      </c>
      <c r="F33" s="131"/>
      <c r="G33" s="131"/>
      <c r="H33" s="98" t="s">
        <v>1636</v>
      </c>
      <c r="I33" s="131"/>
      <c r="J33" s="131"/>
      <c r="K33" s="132"/>
      <c r="L33" s="132"/>
      <c r="M33" s="132" t="s">
        <v>1647</v>
      </c>
      <c r="N33" s="132"/>
      <c r="O33" s="132"/>
      <c r="P33" s="98" t="s">
        <v>315</v>
      </c>
      <c r="Q33" s="130"/>
      <c r="R33" s="129"/>
      <c r="S33" s="133" t="s">
        <v>1683</v>
      </c>
      <c r="T33" s="133"/>
    </row>
    <row r="34" spans="1:20" s="95" customFormat="1" ht="22.5" customHeight="1">
      <c r="A34" s="101" t="s">
        <v>1626</v>
      </c>
      <c r="B34" s="101" t="s">
        <v>1097</v>
      </c>
      <c r="C34" s="100" t="s">
        <v>301</v>
      </c>
      <c r="D34" s="99" t="s">
        <v>1625</v>
      </c>
      <c r="E34" s="101" t="s">
        <v>1654</v>
      </c>
      <c r="F34" s="98" t="s">
        <v>1636</v>
      </c>
      <c r="G34" s="98"/>
      <c r="H34" s="98"/>
      <c r="I34" s="98"/>
      <c r="J34" s="98"/>
      <c r="K34" s="98"/>
      <c r="L34" s="98"/>
      <c r="M34" s="98"/>
      <c r="N34" s="98"/>
      <c r="O34" s="98">
        <v>0.8125</v>
      </c>
      <c r="P34" s="98" t="s">
        <v>315</v>
      </c>
      <c r="Q34" s="130"/>
      <c r="R34" s="129"/>
      <c r="S34" s="133" t="s">
        <v>1684</v>
      </c>
      <c r="T34" s="133"/>
    </row>
    <row r="35" spans="1:20" s="95" customFormat="1" ht="22.5" customHeight="1">
      <c r="A35" s="101" t="s">
        <v>1384</v>
      </c>
      <c r="B35" s="101" t="s">
        <v>1615</v>
      </c>
      <c r="C35" s="100" t="s">
        <v>301</v>
      </c>
      <c r="D35" s="99" t="s">
        <v>329</v>
      </c>
      <c r="E35" s="98">
        <v>0.7895833333333333</v>
      </c>
      <c r="F35" s="134"/>
      <c r="G35" s="98"/>
      <c r="H35" s="98" t="s">
        <v>1636</v>
      </c>
      <c r="I35" s="98"/>
      <c r="J35" s="98"/>
      <c r="K35" s="98"/>
      <c r="L35" s="98"/>
      <c r="M35" s="98">
        <v>0.8312499999999999</v>
      </c>
      <c r="N35" s="98"/>
      <c r="O35" s="98"/>
      <c r="P35" s="98" t="s">
        <v>315</v>
      </c>
      <c r="Q35" s="130"/>
      <c r="R35" s="129"/>
      <c r="S35" s="133" t="s">
        <v>1685</v>
      </c>
      <c r="T35" s="133"/>
    </row>
    <row r="36" spans="1:20" s="95" customFormat="1" ht="22.5" customHeight="1">
      <c r="A36" s="132" t="s">
        <v>1642</v>
      </c>
      <c r="B36" s="101" t="s">
        <v>1628</v>
      </c>
      <c r="C36" s="100" t="s">
        <v>301</v>
      </c>
      <c r="D36" s="135" t="s">
        <v>1644</v>
      </c>
      <c r="E36" s="98">
        <v>0.8104166666666667</v>
      </c>
      <c r="F36" s="134"/>
      <c r="G36" s="98"/>
      <c r="H36" s="98"/>
      <c r="I36" s="98" t="s">
        <v>1636</v>
      </c>
      <c r="J36" s="98"/>
      <c r="K36" s="98"/>
      <c r="L36" s="98">
        <v>0.845138888888889</v>
      </c>
      <c r="M36" s="98"/>
      <c r="N36" s="98"/>
      <c r="O36" s="98"/>
      <c r="P36" s="98" t="s">
        <v>1648</v>
      </c>
      <c r="Q36" s="130"/>
      <c r="R36" s="129"/>
      <c r="S36" s="133" t="s">
        <v>1686</v>
      </c>
      <c r="T36" s="133"/>
    </row>
    <row r="37" spans="1:19" s="95" customFormat="1" ht="22.5" customHeight="1">
      <c r="A37" s="101" t="s">
        <v>1641</v>
      </c>
      <c r="B37" s="101" t="s">
        <v>1097</v>
      </c>
      <c r="C37" s="100" t="s">
        <v>301</v>
      </c>
      <c r="D37" s="99" t="s">
        <v>1643</v>
      </c>
      <c r="E37" s="132" t="s">
        <v>1655</v>
      </c>
      <c r="F37" s="98"/>
      <c r="G37" s="131"/>
      <c r="H37" s="98" t="s">
        <v>1636</v>
      </c>
      <c r="I37" s="131"/>
      <c r="J37" s="132"/>
      <c r="K37" s="132"/>
      <c r="L37" s="132"/>
      <c r="M37" s="131">
        <v>0.8659722222222223</v>
      </c>
      <c r="N37" s="132"/>
      <c r="O37" s="132"/>
      <c r="P37" s="98" t="s">
        <v>1648</v>
      </c>
      <c r="Q37" s="130"/>
      <c r="R37" s="129"/>
      <c r="S37" s="133" t="s">
        <v>1687</v>
      </c>
    </row>
    <row r="38" spans="1:19" s="95" customFormat="1" ht="22.5" customHeight="1">
      <c r="A38" s="101" t="s">
        <v>1626</v>
      </c>
      <c r="B38" s="101" t="s">
        <v>1615</v>
      </c>
      <c r="C38" s="100" t="s">
        <v>301</v>
      </c>
      <c r="D38" s="99" t="s">
        <v>1625</v>
      </c>
      <c r="E38" s="132" t="s">
        <v>1640</v>
      </c>
      <c r="F38" s="131" t="s">
        <v>1636</v>
      </c>
      <c r="G38" s="131"/>
      <c r="H38" s="98"/>
      <c r="I38" s="131"/>
      <c r="J38" s="132"/>
      <c r="K38" s="132"/>
      <c r="L38" s="132"/>
      <c r="M38" s="131"/>
      <c r="N38" s="132"/>
      <c r="O38" s="132" t="s">
        <v>1623</v>
      </c>
      <c r="P38" s="98" t="s">
        <v>315</v>
      </c>
      <c r="Q38" s="130"/>
      <c r="R38" s="129"/>
      <c r="S38" s="133" t="s">
        <v>1688</v>
      </c>
    </row>
    <row r="39" spans="1:20" s="95" customFormat="1" ht="22.5" customHeight="1">
      <c r="A39" s="101" t="s">
        <v>1641</v>
      </c>
      <c r="B39" s="101" t="s">
        <v>1628</v>
      </c>
      <c r="C39" s="100" t="s">
        <v>301</v>
      </c>
      <c r="D39" s="99" t="s">
        <v>1643</v>
      </c>
      <c r="E39" s="132" t="s">
        <v>1635</v>
      </c>
      <c r="F39" s="131"/>
      <c r="G39" s="131"/>
      <c r="H39" s="98" t="s">
        <v>1636</v>
      </c>
      <c r="I39" s="131"/>
      <c r="J39" s="132"/>
      <c r="K39" s="132"/>
      <c r="L39" s="132"/>
      <c r="M39" s="131">
        <v>0.9027777777777778</v>
      </c>
      <c r="N39" s="132"/>
      <c r="O39" s="132"/>
      <c r="P39" s="98" t="s">
        <v>315</v>
      </c>
      <c r="Q39" s="130"/>
      <c r="R39" s="129"/>
      <c r="S39" s="133" t="s">
        <v>1689</v>
      </c>
      <c r="T39" s="133"/>
    </row>
    <row r="40" spans="1:22" s="95" customFormat="1" ht="22.5" customHeight="1">
      <c r="A40" s="101" t="s">
        <v>1641</v>
      </c>
      <c r="B40" s="101" t="s">
        <v>1097</v>
      </c>
      <c r="C40" s="100" t="s">
        <v>301</v>
      </c>
      <c r="D40" s="99" t="s">
        <v>1643</v>
      </c>
      <c r="E40" s="101" t="s">
        <v>1656</v>
      </c>
      <c r="F40" s="98"/>
      <c r="G40" s="98"/>
      <c r="H40" s="98" t="s">
        <v>1636</v>
      </c>
      <c r="I40" s="98"/>
      <c r="J40" s="98"/>
      <c r="K40" s="101"/>
      <c r="L40" s="134"/>
      <c r="M40" s="98"/>
      <c r="N40" s="98"/>
      <c r="O40" s="98"/>
      <c r="P40" s="98"/>
      <c r="Q40" s="130"/>
      <c r="R40" s="129"/>
      <c r="S40" s="133" t="s">
        <v>1690</v>
      </c>
      <c r="T40" s="133"/>
      <c r="U40" s="743"/>
      <c r="V40" s="743"/>
    </row>
    <row r="41" spans="1:20" s="95" customFormat="1" ht="18" customHeight="1">
      <c r="A41" s="101"/>
      <c r="B41" s="101"/>
      <c r="C41" s="100"/>
      <c r="D41" s="99"/>
      <c r="E41" s="101"/>
      <c r="F41" s="98"/>
      <c r="G41" s="98"/>
      <c r="H41" s="98"/>
      <c r="I41" s="98"/>
      <c r="J41" s="98"/>
      <c r="K41" s="101"/>
      <c r="L41" s="134"/>
      <c r="M41" s="98"/>
      <c r="N41" s="98"/>
      <c r="O41" s="98"/>
      <c r="P41" s="98"/>
      <c r="Q41" s="130"/>
      <c r="R41" s="129"/>
      <c r="S41" s="133"/>
      <c r="T41" s="133"/>
    </row>
    <row r="42" spans="1:20" s="95" customFormat="1" ht="18" customHeight="1">
      <c r="A42" s="101"/>
      <c r="B42" s="101"/>
      <c r="C42" s="100"/>
      <c r="D42" s="99"/>
      <c r="E42" s="101"/>
      <c r="F42" s="98"/>
      <c r="G42" s="98"/>
      <c r="H42" s="98"/>
      <c r="I42" s="98"/>
      <c r="J42" s="98"/>
      <c r="K42" s="101"/>
      <c r="L42" s="134"/>
      <c r="M42" s="98"/>
      <c r="N42" s="98"/>
      <c r="O42" s="98"/>
      <c r="P42" s="98"/>
      <c r="Q42" s="130"/>
      <c r="R42" s="129"/>
      <c r="S42" s="133"/>
      <c r="T42" s="133"/>
    </row>
    <row r="43" spans="1:20" s="95" customFormat="1" ht="18" customHeight="1">
      <c r="A43" s="101"/>
      <c r="B43" s="101"/>
      <c r="C43" s="100"/>
      <c r="D43" s="99"/>
      <c r="E43" s="132"/>
      <c r="F43" s="131"/>
      <c r="G43" s="131"/>
      <c r="H43" s="98"/>
      <c r="I43" s="131"/>
      <c r="J43" s="131"/>
      <c r="K43" s="132"/>
      <c r="L43" s="132"/>
      <c r="M43" s="132"/>
      <c r="N43" s="132"/>
      <c r="O43" s="132"/>
      <c r="P43" s="131"/>
      <c r="Q43" s="130"/>
      <c r="R43" s="129"/>
      <c r="S43" s="128"/>
      <c r="T43" s="127"/>
    </row>
    <row r="44" spans="5:22" s="95" customFormat="1" ht="13.5">
      <c r="E44" s="125"/>
      <c r="U44" s="96"/>
      <c r="V44" s="96"/>
    </row>
    <row r="45" spans="5:22" s="95" customFormat="1" ht="13.5">
      <c r="E45" s="125"/>
      <c r="F45" s="125"/>
      <c r="G45" s="126"/>
      <c r="H45" s="97"/>
      <c r="I45" s="97"/>
      <c r="J45" s="97"/>
      <c r="K45" s="97"/>
      <c r="L45" s="97"/>
      <c r="M45" s="125"/>
      <c r="U45" s="96"/>
      <c r="V45" s="96"/>
    </row>
    <row r="46" spans="5:22" s="95" customFormat="1" ht="13.5">
      <c r="E46" s="742" t="s">
        <v>1724</v>
      </c>
      <c r="F46" s="742"/>
      <c r="G46" s="742"/>
      <c r="H46" s="742"/>
      <c r="I46" s="742"/>
      <c r="J46" s="742"/>
      <c r="K46" s="742"/>
      <c r="L46" s="742"/>
      <c r="M46" s="742"/>
      <c r="N46" s="742"/>
      <c r="U46" s="96"/>
      <c r="V46" s="96"/>
    </row>
    <row r="47" spans="21:22" s="95" customFormat="1" ht="13.5">
      <c r="U47" s="96"/>
      <c r="V47" s="96"/>
    </row>
    <row r="48" spans="21:22" s="95" customFormat="1" ht="13.5">
      <c r="U48" s="96"/>
      <c r="V48" s="96"/>
    </row>
    <row r="49" spans="21:22" s="95" customFormat="1" ht="13.5">
      <c r="U49" s="96"/>
      <c r="V49" s="96"/>
    </row>
    <row r="50" spans="21:22" s="95" customFormat="1" ht="13.5">
      <c r="U50" s="96"/>
      <c r="V50" s="96"/>
    </row>
    <row r="51" spans="21:22" s="95" customFormat="1" ht="13.5">
      <c r="U51" s="96"/>
      <c r="V51" s="96"/>
    </row>
    <row r="52" spans="21:22" s="95" customFormat="1" ht="13.5">
      <c r="U52" s="96"/>
      <c r="V52" s="96"/>
    </row>
    <row r="53" spans="21:22" s="95" customFormat="1" ht="13.5">
      <c r="U53" s="96"/>
      <c r="V53" s="96"/>
    </row>
    <row r="54" spans="21:22" s="95" customFormat="1" ht="13.5">
      <c r="U54" s="96"/>
      <c r="V54" s="96"/>
    </row>
    <row r="55" spans="21:22" s="95" customFormat="1" ht="13.5">
      <c r="U55" s="96"/>
      <c r="V55" s="96"/>
    </row>
    <row r="56" spans="21:22" s="95" customFormat="1" ht="13.5">
      <c r="U56" s="96"/>
      <c r="V56" s="96"/>
    </row>
    <row r="57" spans="21:22" s="95" customFormat="1" ht="13.5">
      <c r="U57" s="96"/>
      <c r="V57" s="96"/>
    </row>
    <row r="58" spans="21:22" s="95" customFormat="1" ht="13.5">
      <c r="U58" s="96"/>
      <c r="V58" s="96"/>
    </row>
    <row r="59" spans="21:22" s="95" customFormat="1" ht="13.5">
      <c r="U59" s="96"/>
      <c r="V59" s="96"/>
    </row>
    <row r="60" spans="21:22" s="95" customFormat="1" ht="13.5">
      <c r="U60" s="96"/>
      <c r="V60" s="96"/>
    </row>
    <row r="61" spans="21:22" s="95" customFormat="1" ht="13.5">
      <c r="U61" s="96"/>
      <c r="V61" s="96"/>
    </row>
    <row r="62" spans="21:22" s="95" customFormat="1" ht="13.5">
      <c r="U62" s="96"/>
      <c r="V62" s="96"/>
    </row>
    <row r="63" spans="21:22" s="95" customFormat="1" ht="13.5">
      <c r="U63" s="96"/>
      <c r="V63" s="96"/>
    </row>
    <row r="64" spans="21:22" s="95" customFormat="1" ht="13.5">
      <c r="U64" s="96"/>
      <c r="V64" s="96"/>
    </row>
    <row r="65" spans="21:22" s="95" customFormat="1" ht="13.5">
      <c r="U65" s="96"/>
      <c r="V65" s="96"/>
    </row>
    <row r="66" spans="21:22" s="95" customFormat="1" ht="13.5">
      <c r="U66" s="96"/>
      <c r="V66" s="96"/>
    </row>
    <row r="67" spans="21:22" s="95" customFormat="1" ht="13.5">
      <c r="U67" s="96"/>
      <c r="V67" s="96"/>
    </row>
    <row r="68" spans="21:22" s="95" customFormat="1" ht="13.5">
      <c r="U68" s="96"/>
      <c r="V68" s="96"/>
    </row>
    <row r="69" spans="21:22" s="95" customFormat="1" ht="13.5">
      <c r="U69" s="96"/>
      <c r="V69" s="96"/>
    </row>
    <row r="70" spans="21:22" s="95" customFormat="1" ht="13.5">
      <c r="U70" s="96"/>
      <c r="V70" s="96"/>
    </row>
    <row r="71" spans="21:22" s="95" customFormat="1" ht="13.5">
      <c r="U71" s="96"/>
      <c r="V71" s="96"/>
    </row>
    <row r="72" spans="21:22" s="95" customFormat="1" ht="13.5">
      <c r="U72" s="96"/>
      <c r="V72" s="96"/>
    </row>
    <row r="73" spans="21:22" s="95" customFormat="1" ht="13.5">
      <c r="U73" s="96"/>
      <c r="V73" s="96"/>
    </row>
    <row r="74" spans="21:22" s="95" customFormat="1" ht="13.5">
      <c r="U74" s="96"/>
      <c r="V74" s="96"/>
    </row>
    <row r="75" spans="21:22" s="95" customFormat="1" ht="13.5">
      <c r="U75" s="96"/>
      <c r="V75" s="96"/>
    </row>
    <row r="76" spans="21:22" s="95" customFormat="1" ht="13.5">
      <c r="U76" s="96"/>
      <c r="V76" s="96"/>
    </row>
    <row r="77" spans="21:22" s="95" customFormat="1" ht="13.5">
      <c r="U77" s="96"/>
      <c r="V77" s="96"/>
    </row>
    <row r="78" spans="21:22" s="95" customFormat="1" ht="13.5">
      <c r="U78" s="96"/>
      <c r="V78" s="96"/>
    </row>
    <row r="79" spans="21:22" s="95" customFormat="1" ht="13.5">
      <c r="U79" s="96"/>
      <c r="V79" s="96"/>
    </row>
    <row r="80" spans="21:22" s="95" customFormat="1" ht="13.5">
      <c r="U80" s="96"/>
      <c r="V80" s="96"/>
    </row>
    <row r="81" spans="21:22" s="95" customFormat="1" ht="13.5">
      <c r="U81" s="96"/>
      <c r="V81" s="96"/>
    </row>
    <row r="82" spans="21:22" s="95" customFormat="1" ht="13.5">
      <c r="U82" s="96"/>
      <c r="V82" s="96"/>
    </row>
  </sheetData>
  <sheetProtection/>
  <autoFilter ref="A7:P40"/>
  <mergeCells count="8">
    <mergeCell ref="E46:N46"/>
    <mergeCell ref="U40:V40"/>
    <mergeCell ref="A1:A4"/>
    <mergeCell ref="C1:I1"/>
    <mergeCell ref="Q1:S1"/>
    <mergeCell ref="C2:I2"/>
    <mergeCell ref="C3:I3"/>
    <mergeCell ref="C4:I4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P12" sqref="P12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12" width="6.77734375" style="93" customWidth="1"/>
    <col min="13" max="16" width="6.77734375" style="94" customWidth="1"/>
    <col min="17" max="17" width="10.5546875" style="94" customWidth="1"/>
    <col min="18" max="37" width="6.77734375" style="93" customWidth="1"/>
    <col min="38" max="16384" width="8.88671875" style="93" customWidth="1"/>
  </cols>
  <sheetData>
    <row r="1" spans="1:17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O1" s="732"/>
      <c r="P1" s="732"/>
      <c r="Q1" s="732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4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N4" s="105" t="s">
        <v>2229</v>
      </c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</row>
    <row r="6" spans="1:10" s="105" customFormat="1" ht="23.25" customHeight="1">
      <c r="A6" s="109" t="s">
        <v>580</v>
      </c>
      <c r="B6" s="108"/>
      <c r="C6" s="107"/>
      <c r="D6" s="107"/>
      <c r="E6" s="107"/>
      <c r="F6" s="106"/>
      <c r="G6" s="106"/>
      <c r="H6" s="106"/>
      <c r="I6" s="106"/>
      <c r="J6" s="107"/>
    </row>
    <row r="7" spans="1:17" ht="19.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432</v>
      </c>
      <c r="F7" s="104" t="s">
        <v>194</v>
      </c>
      <c r="G7" s="104" t="s">
        <v>438</v>
      </c>
      <c r="H7" s="104" t="s">
        <v>161</v>
      </c>
      <c r="I7" s="104" t="s">
        <v>210</v>
      </c>
      <c r="J7" s="103" t="s">
        <v>219</v>
      </c>
      <c r="K7" s="103" t="s">
        <v>210</v>
      </c>
      <c r="L7" s="103" t="s">
        <v>161</v>
      </c>
      <c r="M7" s="103" t="s">
        <v>438</v>
      </c>
      <c r="N7" s="103" t="s">
        <v>194</v>
      </c>
      <c r="O7" s="103" t="s">
        <v>432</v>
      </c>
      <c r="P7" s="103" t="s">
        <v>301</v>
      </c>
      <c r="Q7" s="93"/>
    </row>
    <row r="8" spans="1:17" ht="47.25" customHeight="1">
      <c r="A8" s="101" t="s">
        <v>1319</v>
      </c>
      <c r="B8" s="99" t="s">
        <v>211</v>
      </c>
      <c r="C8" s="101" t="s">
        <v>404</v>
      </c>
      <c r="D8" s="101"/>
      <c r="E8" s="101"/>
      <c r="F8" s="101"/>
      <c r="G8" s="101"/>
      <c r="H8" s="101"/>
      <c r="I8" s="101"/>
      <c r="J8" s="221" t="s">
        <v>1306</v>
      </c>
      <c r="K8" s="101" t="s">
        <v>1159</v>
      </c>
      <c r="L8" s="98" t="s">
        <v>956</v>
      </c>
      <c r="M8" s="98">
        <v>0.33055555555555555</v>
      </c>
      <c r="N8" s="98" t="s">
        <v>1534</v>
      </c>
      <c r="O8" s="98">
        <v>0.3576388888888889</v>
      </c>
      <c r="P8" s="98" t="s">
        <v>218</v>
      </c>
      <c r="Q8" s="681" t="s">
        <v>2131</v>
      </c>
    </row>
    <row r="9" spans="1:17" s="95" customFormat="1" ht="31.5" customHeight="1">
      <c r="A9" s="101" t="s">
        <v>1347</v>
      </c>
      <c r="B9" s="99" t="s">
        <v>301</v>
      </c>
      <c r="C9" s="101" t="s">
        <v>209</v>
      </c>
      <c r="D9" s="101"/>
      <c r="E9" s="101"/>
      <c r="F9" s="101"/>
      <c r="G9" s="98">
        <v>0.2722222222222222</v>
      </c>
      <c r="H9" s="131">
        <v>0.2847222222222222</v>
      </c>
      <c r="I9" s="101" t="s">
        <v>1534</v>
      </c>
      <c r="J9" s="131">
        <v>0.30972222222222223</v>
      </c>
      <c r="K9" s="98">
        <v>0.3201388888888889</v>
      </c>
      <c r="L9" s="158" t="s">
        <v>965</v>
      </c>
      <c r="M9" s="98">
        <v>0.34652777777777777</v>
      </c>
      <c r="N9" s="98" t="s">
        <v>1534</v>
      </c>
      <c r="O9" s="98">
        <v>0.37222222222222223</v>
      </c>
      <c r="P9" s="101" t="s">
        <v>1534</v>
      </c>
      <c r="Q9" s="382" t="s">
        <v>464</v>
      </c>
    </row>
    <row r="10" spans="1:17" s="95" customFormat="1" ht="31.5" customHeight="1">
      <c r="A10" s="101" t="s">
        <v>1352</v>
      </c>
      <c r="B10" s="99" t="s">
        <v>301</v>
      </c>
      <c r="C10" s="101" t="s">
        <v>210</v>
      </c>
      <c r="D10" s="98">
        <v>0.3861111111111111</v>
      </c>
      <c r="E10" s="98">
        <v>0.38958333333333334</v>
      </c>
      <c r="F10" s="98" t="s">
        <v>1534</v>
      </c>
      <c r="G10" s="98">
        <v>0.4152777777777778</v>
      </c>
      <c r="H10" s="648" t="s">
        <v>89</v>
      </c>
      <c r="I10" s="101" t="s">
        <v>1534</v>
      </c>
      <c r="J10" s="101"/>
      <c r="K10" s="98">
        <v>0.4479166666666667</v>
      </c>
      <c r="L10" s="98">
        <v>0.4576388888888889</v>
      </c>
      <c r="M10" s="98">
        <v>0.4798611111111111</v>
      </c>
      <c r="N10" s="98" t="s">
        <v>1534</v>
      </c>
      <c r="O10" s="98">
        <v>0.5055555555555555</v>
      </c>
      <c r="P10" s="101" t="s">
        <v>1534</v>
      </c>
      <c r="Q10" s="382"/>
    </row>
    <row r="11" spans="1:17" s="95" customFormat="1" ht="31.5" customHeight="1">
      <c r="A11" s="101" t="s">
        <v>1347</v>
      </c>
      <c r="B11" s="99" t="s">
        <v>301</v>
      </c>
      <c r="C11" s="101" t="s">
        <v>209</v>
      </c>
      <c r="D11" s="98">
        <v>0.5180555555555556</v>
      </c>
      <c r="E11" s="98">
        <v>0.5215277777777778</v>
      </c>
      <c r="F11" s="98" t="s">
        <v>1534</v>
      </c>
      <c r="G11" s="98">
        <v>0.5458333333333333</v>
      </c>
      <c r="H11" s="98" t="s">
        <v>967</v>
      </c>
      <c r="I11" s="101" t="s">
        <v>1534</v>
      </c>
      <c r="J11" s="98">
        <v>0.5930555555555556</v>
      </c>
      <c r="K11" s="98">
        <v>0.6034722222222222</v>
      </c>
      <c r="L11" s="98">
        <v>0.6138888888888888</v>
      </c>
      <c r="M11" s="98">
        <v>0.6375</v>
      </c>
      <c r="N11" s="98" t="s">
        <v>1534</v>
      </c>
      <c r="O11" s="98">
        <v>0.6631944444444444</v>
      </c>
      <c r="P11" s="101" t="s">
        <v>1534</v>
      </c>
      <c r="Q11" s="382"/>
    </row>
    <row r="12" spans="1:17" s="95" customFormat="1" ht="31.5" customHeight="1">
      <c r="A12" s="101" t="s">
        <v>1347</v>
      </c>
      <c r="B12" s="99" t="s">
        <v>301</v>
      </c>
      <c r="C12" s="101" t="s">
        <v>209</v>
      </c>
      <c r="D12" s="98">
        <v>0.6847222222222222</v>
      </c>
      <c r="E12" s="98">
        <v>0.6881944444444444</v>
      </c>
      <c r="F12" s="98" t="s">
        <v>1534</v>
      </c>
      <c r="G12" s="98">
        <v>0.7125</v>
      </c>
      <c r="H12" s="98" t="s">
        <v>125</v>
      </c>
      <c r="I12" s="101" t="s">
        <v>1534</v>
      </c>
      <c r="J12" s="98">
        <v>0.7645833333333334</v>
      </c>
      <c r="K12" s="98">
        <v>0.7784722222222222</v>
      </c>
      <c r="L12" s="98" t="s">
        <v>981</v>
      </c>
      <c r="M12" s="98">
        <v>0.8326388888888889</v>
      </c>
      <c r="N12" s="98" t="s">
        <v>1534</v>
      </c>
      <c r="O12" s="98">
        <v>0.8583333333333334</v>
      </c>
      <c r="P12" s="101" t="s">
        <v>1534</v>
      </c>
      <c r="Q12" s="382" t="s">
        <v>471</v>
      </c>
    </row>
    <row r="13" spans="1:16" s="95" customFormat="1" ht="31.5" customHeight="1">
      <c r="A13" s="101" t="s">
        <v>1352</v>
      </c>
      <c r="B13" s="99" t="s">
        <v>301</v>
      </c>
      <c r="C13" s="101" t="s">
        <v>217</v>
      </c>
      <c r="D13" s="98">
        <v>0.8722222222222222</v>
      </c>
      <c r="E13" s="98">
        <v>0.8756944444444444</v>
      </c>
      <c r="F13" s="98" t="s">
        <v>1534</v>
      </c>
      <c r="G13" s="98">
        <v>0.9</v>
      </c>
      <c r="H13" s="200" t="s">
        <v>1312</v>
      </c>
      <c r="I13" s="200"/>
      <c r="J13" s="101"/>
      <c r="K13" s="101"/>
      <c r="L13" s="101"/>
      <c r="M13" s="101"/>
      <c r="N13" s="101"/>
      <c r="O13" s="101"/>
      <c r="P13" s="132"/>
    </row>
    <row r="14" spans="13:17" s="95" customFormat="1" ht="13.5">
      <c r="M14" s="96"/>
      <c r="N14" s="96"/>
      <c r="O14" s="96"/>
      <c r="P14" s="96"/>
      <c r="Q14" s="96"/>
    </row>
    <row r="15" spans="6:17" s="95" customFormat="1" ht="19.5" customHeight="1">
      <c r="F15" s="126" t="s">
        <v>74</v>
      </c>
      <c r="M15" s="96"/>
      <c r="N15" s="96"/>
      <c r="O15" s="96"/>
      <c r="P15" s="96"/>
      <c r="Q15" s="96"/>
    </row>
    <row r="16" spans="6:17" s="95" customFormat="1" ht="19.5" customHeight="1">
      <c r="F16" s="126" t="s">
        <v>7</v>
      </c>
      <c r="M16" s="96"/>
      <c r="N16" s="96"/>
      <c r="O16" s="96"/>
      <c r="P16" s="96"/>
      <c r="Q16" s="96"/>
    </row>
    <row r="17" spans="6:17" s="95" customFormat="1" ht="13.5">
      <c r="F17" s="126"/>
      <c r="M17" s="96"/>
      <c r="N17" s="96"/>
      <c r="O17" s="96"/>
      <c r="P17" s="96"/>
      <c r="Q17" s="96"/>
    </row>
    <row r="18" spans="13:17" s="95" customFormat="1" ht="13.5">
      <c r="M18" s="96"/>
      <c r="N18" s="96"/>
      <c r="O18" s="96"/>
      <c r="P18" s="96"/>
      <c r="Q18" s="96"/>
    </row>
    <row r="19" spans="13:17" s="95" customFormat="1" ht="13.5">
      <c r="M19" s="96"/>
      <c r="N19" s="96"/>
      <c r="O19" s="96"/>
      <c r="P19" s="96"/>
      <c r="Q19" s="96"/>
    </row>
    <row r="20" spans="13:17" s="95" customFormat="1" ht="13.5">
      <c r="M20" s="96"/>
      <c r="N20" s="96"/>
      <c r="O20" s="96"/>
      <c r="P20" s="96"/>
      <c r="Q20" s="96"/>
    </row>
    <row r="21" spans="13:17" s="95" customFormat="1" ht="13.5">
      <c r="M21" s="96"/>
      <c r="N21" s="96"/>
      <c r="O21" s="96"/>
      <c r="P21" s="96"/>
      <c r="Q21" s="96"/>
    </row>
    <row r="22" spans="13:17" s="95" customFormat="1" ht="13.5">
      <c r="M22" s="96"/>
      <c r="N22" s="96"/>
      <c r="O22" s="96"/>
      <c r="P22" s="96"/>
      <c r="Q22" s="96"/>
    </row>
    <row r="23" spans="13:17" s="95" customFormat="1" ht="13.5">
      <c r="M23" s="96"/>
      <c r="N23" s="96"/>
      <c r="O23" s="96"/>
      <c r="P23" s="96"/>
      <c r="Q23" s="96"/>
    </row>
    <row r="24" spans="13:17" s="95" customFormat="1" ht="13.5">
      <c r="M24" s="96"/>
      <c r="N24" s="96"/>
      <c r="O24" s="96"/>
      <c r="P24" s="96"/>
      <c r="Q24" s="96"/>
    </row>
    <row r="25" spans="13:17" s="95" customFormat="1" ht="13.5">
      <c r="M25" s="96"/>
      <c r="N25" s="96"/>
      <c r="O25" s="96"/>
      <c r="P25" s="96"/>
      <c r="Q25" s="96"/>
    </row>
    <row r="26" spans="13:17" s="95" customFormat="1" ht="13.5">
      <c r="M26" s="96"/>
      <c r="N26" s="96"/>
      <c r="O26" s="96"/>
      <c r="P26" s="96"/>
      <c r="Q26" s="96"/>
    </row>
    <row r="27" spans="13:17" s="95" customFormat="1" ht="13.5">
      <c r="M27" s="96"/>
      <c r="N27" s="96"/>
      <c r="O27" s="96"/>
      <c r="P27" s="96"/>
      <c r="Q27" s="96"/>
    </row>
    <row r="28" spans="13:17" s="95" customFormat="1" ht="13.5">
      <c r="M28" s="96"/>
      <c r="N28" s="96"/>
      <c r="O28" s="96"/>
      <c r="P28" s="96"/>
      <c r="Q28" s="96"/>
    </row>
    <row r="29" spans="13:17" s="95" customFormat="1" ht="13.5">
      <c r="M29" s="96"/>
      <c r="N29" s="96"/>
      <c r="O29" s="96"/>
      <c r="P29" s="96"/>
      <c r="Q29" s="96"/>
    </row>
    <row r="30" spans="13:17" s="95" customFormat="1" ht="13.5">
      <c r="M30" s="96"/>
      <c r="N30" s="96"/>
      <c r="O30" s="96"/>
      <c r="P30" s="96"/>
      <c r="Q30" s="96"/>
    </row>
    <row r="31" spans="13:17" s="95" customFormat="1" ht="13.5">
      <c r="M31" s="96"/>
      <c r="N31" s="96"/>
      <c r="O31" s="96"/>
      <c r="P31" s="96"/>
      <c r="Q31" s="96"/>
    </row>
    <row r="32" spans="13:17" s="95" customFormat="1" ht="13.5">
      <c r="M32" s="96"/>
      <c r="N32" s="96"/>
      <c r="O32" s="96"/>
      <c r="P32" s="96"/>
      <c r="Q32" s="96"/>
    </row>
    <row r="33" spans="13:17" s="95" customFormat="1" ht="13.5">
      <c r="M33" s="96"/>
      <c r="N33" s="96"/>
      <c r="O33" s="96"/>
      <c r="P33" s="96"/>
      <c r="Q33" s="96"/>
    </row>
    <row r="34" spans="13:17" s="95" customFormat="1" ht="13.5">
      <c r="M34" s="96"/>
      <c r="N34" s="96"/>
      <c r="O34" s="96"/>
      <c r="P34" s="96"/>
      <c r="Q34" s="96"/>
    </row>
    <row r="35" spans="13:17" s="95" customFormat="1" ht="13.5">
      <c r="M35" s="96"/>
      <c r="N35" s="96"/>
      <c r="O35" s="96"/>
      <c r="P35" s="96"/>
      <c r="Q35" s="96"/>
    </row>
    <row r="36" spans="13:17" s="95" customFormat="1" ht="13.5">
      <c r="M36" s="96"/>
      <c r="N36" s="96"/>
      <c r="O36" s="96"/>
      <c r="P36" s="96"/>
      <c r="Q36" s="96"/>
    </row>
    <row r="37" spans="13:17" s="95" customFormat="1" ht="13.5">
      <c r="M37" s="96"/>
      <c r="N37" s="96"/>
      <c r="O37" s="96"/>
      <c r="P37" s="96"/>
      <c r="Q37" s="96"/>
    </row>
    <row r="38" spans="13:17" s="95" customFormat="1" ht="13.5">
      <c r="M38" s="96"/>
      <c r="N38" s="96"/>
      <c r="O38" s="96"/>
      <c r="P38" s="96"/>
      <c r="Q38" s="96"/>
    </row>
    <row r="39" spans="13:17" s="95" customFormat="1" ht="13.5">
      <c r="M39" s="96"/>
      <c r="N39" s="96"/>
      <c r="O39" s="96"/>
      <c r="P39" s="96"/>
      <c r="Q39" s="96"/>
    </row>
    <row r="40" spans="13:17" s="95" customFormat="1" ht="13.5">
      <c r="M40" s="96"/>
      <c r="N40" s="96"/>
      <c r="O40" s="96"/>
      <c r="P40" s="96"/>
      <c r="Q40" s="96"/>
    </row>
    <row r="41" spans="13:17" s="95" customFormat="1" ht="13.5">
      <c r="M41" s="96"/>
      <c r="N41" s="96"/>
      <c r="O41" s="96"/>
      <c r="P41" s="96"/>
      <c r="Q41" s="96"/>
    </row>
    <row r="42" spans="13:17" s="95" customFormat="1" ht="13.5">
      <c r="M42" s="96"/>
      <c r="N42" s="96"/>
      <c r="O42" s="96"/>
      <c r="P42" s="96"/>
      <c r="Q42" s="96"/>
    </row>
    <row r="43" spans="13:17" s="95" customFormat="1" ht="13.5">
      <c r="M43" s="96"/>
      <c r="N43" s="96"/>
      <c r="O43" s="96"/>
      <c r="P43" s="96"/>
      <c r="Q43" s="96"/>
    </row>
    <row r="44" spans="13:17" s="95" customFormat="1" ht="13.5">
      <c r="M44" s="96"/>
      <c r="N44" s="96"/>
      <c r="O44" s="96"/>
      <c r="P44" s="96"/>
      <c r="Q44" s="96"/>
    </row>
    <row r="45" spans="13:17" s="95" customFormat="1" ht="13.5">
      <c r="M45" s="96"/>
      <c r="N45" s="96"/>
      <c r="O45" s="96"/>
      <c r="P45" s="96"/>
      <c r="Q45" s="96"/>
    </row>
    <row r="46" spans="13:17" s="95" customFormat="1" ht="13.5">
      <c r="M46" s="96"/>
      <c r="N46" s="96"/>
      <c r="O46" s="96"/>
      <c r="P46" s="96"/>
      <c r="Q46" s="96"/>
    </row>
    <row r="47" spans="13:17" s="95" customFormat="1" ht="13.5">
      <c r="M47" s="96"/>
      <c r="N47" s="96"/>
      <c r="O47" s="96"/>
      <c r="P47" s="96"/>
      <c r="Q47" s="96"/>
    </row>
    <row r="48" spans="13:17" s="95" customFormat="1" ht="13.5">
      <c r="M48" s="96"/>
      <c r="N48" s="96"/>
      <c r="O48" s="96"/>
      <c r="P48" s="96"/>
      <c r="Q48" s="96"/>
    </row>
    <row r="49" spans="13:17" s="95" customFormat="1" ht="13.5">
      <c r="M49" s="96"/>
      <c r="N49" s="96"/>
      <c r="O49" s="96"/>
      <c r="P49" s="96"/>
      <c r="Q49" s="96"/>
    </row>
    <row r="50" spans="13:17" s="95" customFormat="1" ht="13.5">
      <c r="M50" s="96"/>
      <c r="N50" s="96"/>
      <c r="O50" s="96"/>
      <c r="P50" s="96"/>
      <c r="Q50" s="96"/>
    </row>
    <row r="51" spans="13:17" s="95" customFormat="1" ht="13.5">
      <c r="M51" s="96"/>
      <c r="N51" s="96"/>
      <c r="O51" s="96"/>
      <c r="P51" s="96"/>
      <c r="Q51" s="96"/>
    </row>
    <row r="52" spans="13:17" s="95" customFormat="1" ht="13.5">
      <c r="M52" s="96"/>
      <c r="N52" s="96"/>
      <c r="O52" s="96"/>
      <c r="P52" s="96"/>
      <c r="Q52" s="96"/>
    </row>
    <row r="53" spans="13:17" s="95" customFormat="1" ht="13.5">
      <c r="M53" s="96"/>
      <c r="N53" s="96"/>
      <c r="O53" s="96"/>
      <c r="P53" s="96"/>
      <c r="Q53" s="96"/>
    </row>
    <row r="54" spans="13:17" s="95" customFormat="1" ht="13.5">
      <c r="M54" s="96"/>
      <c r="N54" s="96"/>
      <c r="O54" s="96"/>
      <c r="P54" s="96"/>
      <c r="Q54" s="96"/>
    </row>
    <row r="55" spans="13:17" s="95" customFormat="1" ht="13.5">
      <c r="M55" s="96"/>
      <c r="N55" s="96"/>
      <c r="O55" s="96"/>
      <c r="P55" s="96"/>
      <c r="Q55" s="96"/>
    </row>
    <row r="56" spans="13:17" s="95" customFormat="1" ht="13.5">
      <c r="M56" s="96"/>
      <c r="N56" s="96"/>
      <c r="O56" s="96"/>
      <c r="P56" s="96"/>
      <c r="Q56" s="96"/>
    </row>
    <row r="57" spans="13:17" s="95" customFormat="1" ht="13.5">
      <c r="M57" s="96"/>
      <c r="N57" s="96"/>
      <c r="O57" s="96"/>
      <c r="P57" s="96"/>
      <c r="Q57" s="96"/>
    </row>
    <row r="58" spans="13:17" s="95" customFormat="1" ht="13.5">
      <c r="M58" s="96"/>
      <c r="N58" s="96"/>
      <c r="O58" s="96"/>
      <c r="P58" s="96"/>
      <c r="Q58" s="96"/>
    </row>
    <row r="59" spans="13:17" s="95" customFormat="1" ht="13.5">
      <c r="M59" s="96"/>
      <c r="N59" s="96"/>
      <c r="O59" s="96"/>
      <c r="P59" s="96"/>
      <c r="Q59" s="96"/>
    </row>
    <row r="60" spans="13:17" s="95" customFormat="1" ht="13.5">
      <c r="M60" s="96"/>
      <c r="N60" s="96"/>
      <c r="O60" s="96"/>
      <c r="P60" s="96"/>
      <c r="Q60" s="96"/>
    </row>
    <row r="61" spans="13:17" s="95" customFormat="1" ht="13.5">
      <c r="M61" s="96"/>
      <c r="N61" s="96"/>
      <c r="O61" s="96"/>
      <c r="P61" s="96"/>
      <c r="Q61" s="96"/>
    </row>
    <row r="62" spans="13:17" s="95" customFormat="1" ht="13.5">
      <c r="M62" s="96"/>
      <c r="N62" s="96"/>
      <c r="O62" s="96"/>
      <c r="P62" s="96"/>
      <c r="Q62" s="96"/>
    </row>
    <row r="63" spans="13:17" s="95" customFormat="1" ht="13.5">
      <c r="M63" s="96"/>
      <c r="N63" s="96"/>
      <c r="O63" s="96"/>
      <c r="P63" s="96"/>
      <c r="Q63" s="96"/>
    </row>
    <row r="64" spans="13:17" s="95" customFormat="1" ht="13.5">
      <c r="M64" s="96"/>
      <c r="N64" s="96"/>
      <c r="O64" s="96"/>
      <c r="P64" s="96"/>
      <c r="Q64" s="96"/>
    </row>
    <row r="65" spans="13:17" s="95" customFormat="1" ht="13.5">
      <c r="M65" s="96"/>
      <c r="N65" s="96"/>
      <c r="O65" s="96"/>
      <c r="P65" s="96"/>
      <c r="Q65" s="96"/>
    </row>
    <row r="66" spans="13:17" s="95" customFormat="1" ht="13.5">
      <c r="M66" s="96"/>
      <c r="N66" s="96"/>
      <c r="O66" s="96"/>
      <c r="P66" s="96"/>
      <c r="Q66" s="96"/>
    </row>
    <row r="67" spans="13:17" s="95" customFormat="1" ht="13.5">
      <c r="M67" s="96"/>
      <c r="N67" s="96"/>
      <c r="O67" s="96"/>
      <c r="P67" s="96"/>
      <c r="Q67" s="96"/>
    </row>
    <row r="68" spans="13:17" s="95" customFormat="1" ht="13.5">
      <c r="M68" s="96"/>
      <c r="N68" s="96"/>
      <c r="O68" s="96"/>
      <c r="P68" s="96"/>
      <c r="Q68" s="96"/>
    </row>
    <row r="69" spans="13:17" s="95" customFormat="1" ht="13.5">
      <c r="M69" s="96"/>
      <c r="N69" s="96"/>
      <c r="O69" s="96"/>
      <c r="P69" s="96"/>
      <c r="Q69" s="96"/>
    </row>
    <row r="70" spans="13:17" s="95" customFormat="1" ht="13.5">
      <c r="M70" s="96"/>
      <c r="N70" s="96"/>
      <c r="O70" s="96"/>
      <c r="P70" s="96"/>
      <c r="Q70" s="96"/>
    </row>
    <row r="71" spans="13:17" s="95" customFormat="1" ht="13.5">
      <c r="M71" s="96"/>
      <c r="N71" s="96"/>
      <c r="O71" s="96"/>
      <c r="P71" s="96"/>
      <c r="Q71" s="96"/>
    </row>
    <row r="72" spans="13:17" s="95" customFormat="1" ht="13.5">
      <c r="M72" s="96"/>
      <c r="N72" s="96"/>
      <c r="O72" s="96"/>
      <c r="P72" s="96"/>
      <c r="Q72" s="96"/>
    </row>
    <row r="73" spans="13:17" s="95" customFormat="1" ht="13.5">
      <c r="M73" s="96"/>
      <c r="N73" s="96"/>
      <c r="O73" s="96"/>
      <c r="P73" s="96"/>
      <c r="Q73" s="96"/>
    </row>
    <row r="74" spans="13:17" s="95" customFormat="1" ht="13.5">
      <c r="M74" s="96"/>
      <c r="N74" s="96"/>
      <c r="O74" s="96"/>
      <c r="P74" s="96"/>
      <c r="Q74" s="96"/>
    </row>
    <row r="75" spans="13:17" s="95" customFormat="1" ht="13.5">
      <c r="M75" s="96"/>
      <c r="N75" s="96"/>
      <c r="O75" s="96"/>
      <c r="P75" s="96"/>
      <c r="Q75" s="96"/>
    </row>
    <row r="76" spans="13:17" s="95" customFormat="1" ht="13.5">
      <c r="M76" s="96"/>
      <c r="N76" s="96"/>
      <c r="O76" s="96"/>
      <c r="P76" s="96"/>
      <c r="Q76" s="96"/>
    </row>
    <row r="77" spans="13:17" s="95" customFormat="1" ht="13.5">
      <c r="M77" s="96"/>
      <c r="N77" s="96"/>
      <c r="O77" s="96"/>
      <c r="P77" s="96"/>
      <c r="Q77" s="96"/>
    </row>
    <row r="78" spans="13:17" s="95" customFormat="1" ht="13.5">
      <c r="M78" s="96"/>
      <c r="N78" s="96"/>
      <c r="O78" s="96"/>
      <c r="P78" s="96"/>
      <c r="Q78" s="96"/>
    </row>
    <row r="79" spans="13:17" s="95" customFormat="1" ht="13.5">
      <c r="M79" s="96"/>
      <c r="N79" s="96"/>
      <c r="O79" s="96"/>
      <c r="P79" s="96"/>
      <c r="Q79" s="96"/>
    </row>
    <row r="80" spans="13:17" s="95" customFormat="1" ht="13.5">
      <c r="M80" s="96"/>
      <c r="N80" s="96"/>
      <c r="O80" s="96"/>
      <c r="P80" s="96"/>
      <c r="Q80" s="96"/>
    </row>
    <row r="81" spans="13:17" s="95" customFormat="1" ht="13.5">
      <c r="M81" s="96"/>
      <c r="N81" s="96"/>
      <c r="O81" s="96"/>
      <c r="P81" s="96"/>
      <c r="Q81" s="96"/>
    </row>
    <row r="82" spans="13:17" s="95" customFormat="1" ht="13.5">
      <c r="M82" s="96"/>
      <c r="N82" s="96"/>
      <c r="O82" s="96"/>
      <c r="P82" s="96"/>
      <c r="Q82" s="96"/>
    </row>
    <row r="83" spans="13:17" s="95" customFormat="1" ht="13.5">
      <c r="M83" s="96"/>
      <c r="N83" s="96"/>
      <c r="O83" s="96"/>
      <c r="P83" s="96"/>
      <c r="Q83" s="96"/>
    </row>
    <row r="84" spans="13:17" s="95" customFormat="1" ht="13.5">
      <c r="M84" s="96"/>
      <c r="N84" s="96"/>
      <c r="O84" s="96"/>
      <c r="P84" s="96"/>
      <c r="Q84" s="96"/>
    </row>
    <row r="85" spans="13:17" s="95" customFormat="1" ht="13.5">
      <c r="M85" s="96"/>
      <c r="N85" s="96"/>
      <c r="O85" s="96"/>
      <c r="P85" s="96"/>
      <c r="Q85" s="96"/>
    </row>
    <row r="86" spans="13:17" s="95" customFormat="1" ht="13.5">
      <c r="M86" s="96"/>
      <c r="N86" s="96"/>
      <c r="O86" s="96"/>
      <c r="P86" s="96"/>
      <c r="Q86" s="96"/>
    </row>
    <row r="87" spans="13:17" s="95" customFormat="1" ht="13.5">
      <c r="M87" s="96"/>
      <c r="N87" s="96"/>
      <c r="O87" s="96"/>
      <c r="P87" s="96"/>
      <c r="Q87" s="96"/>
    </row>
    <row r="88" spans="13:17" s="95" customFormat="1" ht="13.5">
      <c r="M88" s="96"/>
      <c r="N88" s="96"/>
      <c r="O88" s="96"/>
      <c r="P88" s="96"/>
      <c r="Q88" s="96"/>
    </row>
    <row r="89" spans="13:17" s="95" customFormat="1" ht="13.5">
      <c r="M89" s="96"/>
      <c r="N89" s="96"/>
      <c r="O89" s="96"/>
      <c r="P89" s="96"/>
      <c r="Q89" s="96"/>
    </row>
    <row r="90" spans="13:17" s="95" customFormat="1" ht="13.5">
      <c r="M90" s="96"/>
      <c r="N90" s="96"/>
      <c r="O90" s="96"/>
      <c r="P90" s="96"/>
      <c r="Q90" s="96"/>
    </row>
    <row r="91" spans="13:17" s="95" customFormat="1" ht="13.5">
      <c r="M91" s="96"/>
      <c r="N91" s="96"/>
      <c r="O91" s="96"/>
      <c r="P91" s="96"/>
      <c r="Q91" s="96"/>
    </row>
    <row r="92" spans="13:17" s="95" customFormat="1" ht="13.5">
      <c r="M92" s="96"/>
      <c r="N92" s="96"/>
      <c r="O92" s="96"/>
      <c r="P92" s="96"/>
      <c r="Q92" s="96"/>
    </row>
    <row r="93" spans="13:17" s="95" customFormat="1" ht="13.5">
      <c r="M93" s="96"/>
      <c r="N93" s="96"/>
      <c r="O93" s="96"/>
      <c r="P93" s="96"/>
      <c r="Q93" s="96"/>
    </row>
    <row r="94" spans="13:17" s="95" customFormat="1" ht="13.5">
      <c r="M94" s="96"/>
      <c r="N94" s="96"/>
      <c r="O94" s="96"/>
      <c r="P94" s="96"/>
      <c r="Q94" s="96"/>
    </row>
    <row r="95" spans="13:17" s="95" customFormat="1" ht="13.5">
      <c r="M95" s="96"/>
      <c r="N95" s="96"/>
      <c r="O95" s="96"/>
      <c r="P95" s="96"/>
      <c r="Q95" s="96"/>
    </row>
    <row r="96" spans="13:17" s="95" customFormat="1" ht="13.5">
      <c r="M96" s="96"/>
      <c r="N96" s="96"/>
      <c r="O96" s="96"/>
      <c r="P96" s="96"/>
      <c r="Q96" s="96"/>
    </row>
    <row r="97" spans="13:17" s="95" customFormat="1" ht="13.5">
      <c r="M97" s="96"/>
      <c r="N97" s="96"/>
      <c r="O97" s="96"/>
      <c r="P97" s="96"/>
      <c r="Q97" s="96"/>
    </row>
    <row r="98" spans="13:17" s="95" customFormat="1" ht="13.5">
      <c r="M98" s="96"/>
      <c r="N98" s="96"/>
      <c r="O98" s="96"/>
      <c r="P98" s="96"/>
      <c r="Q98" s="96"/>
    </row>
    <row r="99" spans="13:17" s="95" customFormat="1" ht="13.5">
      <c r="M99" s="96"/>
      <c r="N99" s="96"/>
      <c r="O99" s="96"/>
      <c r="P99" s="96"/>
      <c r="Q99" s="96"/>
    </row>
    <row r="100" spans="13:17" s="95" customFormat="1" ht="13.5">
      <c r="M100" s="96"/>
      <c r="N100" s="96"/>
      <c r="O100" s="96"/>
      <c r="P100" s="96"/>
      <c r="Q100" s="96"/>
    </row>
    <row r="101" spans="13:17" s="95" customFormat="1" ht="13.5">
      <c r="M101" s="96"/>
      <c r="N101" s="96"/>
      <c r="O101" s="96"/>
      <c r="P101" s="96"/>
      <c r="Q101" s="96"/>
    </row>
    <row r="102" spans="13:17" s="95" customFormat="1" ht="13.5">
      <c r="M102" s="96"/>
      <c r="N102" s="96"/>
      <c r="O102" s="96"/>
      <c r="P102" s="96"/>
      <c r="Q102" s="96"/>
    </row>
    <row r="103" spans="13:17" s="95" customFormat="1" ht="13.5">
      <c r="M103" s="96"/>
      <c r="N103" s="96"/>
      <c r="O103" s="96"/>
      <c r="P103" s="96"/>
      <c r="Q103" s="96"/>
    </row>
  </sheetData>
  <sheetProtection/>
  <mergeCells count="6">
    <mergeCell ref="A1:A4"/>
    <mergeCell ref="O1:Q1"/>
    <mergeCell ref="C1:J1"/>
    <mergeCell ref="C2:J2"/>
    <mergeCell ref="C3:J3"/>
    <mergeCell ref="C4:J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H16" sqref="H16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4" width="8.4453125" style="93" customWidth="1"/>
    <col min="5" max="5" width="6.77734375" style="93" customWidth="1"/>
    <col min="6" max="6" width="8.77734375" style="93" customWidth="1"/>
    <col min="7" max="7" width="8.6640625" style="93" customWidth="1"/>
    <col min="8" max="8" width="6.77734375" style="93" customWidth="1"/>
    <col min="9" max="9" width="6.77734375" style="94" customWidth="1"/>
    <col min="10" max="10" width="9.10546875" style="94" customWidth="1"/>
    <col min="11" max="12" width="6.77734375" style="93" customWidth="1"/>
    <col min="13" max="13" width="18.5546875" style="93" customWidth="1"/>
    <col min="14" max="27" width="6.77734375" style="93" customWidth="1"/>
    <col min="28" max="16384" width="8.88671875" style="93" customWidth="1"/>
  </cols>
  <sheetData>
    <row r="1" spans="1:14" s="121" customFormat="1" ht="23.25" customHeight="1">
      <c r="A1" s="733" t="s">
        <v>342</v>
      </c>
      <c r="B1" s="141" t="s">
        <v>358</v>
      </c>
      <c r="C1" s="766" t="s">
        <v>18</v>
      </c>
      <c r="D1" s="767"/>
      <c r="E1" s="767"/>
      <c r="F1" s="767"/>
      <c r="G1" s="768"/>
      <c r="H1" s="260"/>
      <c r="L1" s="732"/>
      <c r="M1" s="732"/>
      <c r="N1" s="732"/>
    </row>
    <row r="2" spans="1:8" s="105" customFormat="1" ht="23.25" customHeight="1">
      <c r="A2" s="734"/>
      <c r="B2" s="140" t="s">
        <v>367</v>
      </c>
      <c r="C2" s="747" t="s">
        <v>1032</v>
      </c>
      <c r="D2" s="748"/>
      <c r="E2" s="748"/>
      <c r="F2" s="748"/>
      <c r="G2" s="749"/>
      <c r="H2" s="261"/>
    </row>
    <row r="3" spans="1:8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2"/>
      <c r="H3" s="263"/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5"/>
      <c r="H4" s="106"/>
      <c r="J4" s="105" t="s">
        <v>2229</v>
      </c>
    </row>
    <row r="5" spans="1:8" s="105" customFormat="1" ht="15.75" customHeight="1">
      <c r="A5" s="111"/>
      <c r="B5" s="110"/>
      <c r="C5" s="106"/>
      <c r="D5" s="106"/>
      <c r="E5" s="106"/>
      <c r="F5" s="106"/>
      <c r="G5" s="106"/>
      <c r="H5" s="106"/>
    </row>
    <row r="6" spans="1:8" s="105" customFormat="1" ht="23.25" customHeight="1">
      <c r="A6" s="255" t="s">
        <v>90</v>
      </c>
      <c r="B6" s="108"/>
      <c r="C6" s="107"/>
      <c r="D6" s="107"/>
      <c r="E6" s="107"/>
      <c r="F6" s="106"/>
      <c r="G6" s="106"/>
      <c r="H6" s="106"/>
    </row>
    <row r="7" spans="1:12" ht="35.2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178</v>
      </c>
      <c r="F7" s="104" t="s">
        <v>379</v>
      </c>
      <c r="G7" s="104" t="s">
        <v>438</v>
      </c>
      <c r="H7" s="303" t="s">
        <v>239</v>
      </c>
      <c r="I7" s="303" t="s">
        <v>438</v>
      </c>
      <c r="J7" s="410" t="s">
        <v>380</v>
      </c>
      <c r="K7" s="303" t="s">
        <v>178</v>
      </c>
      <c r="L7" s="303" t="s">
        <v>301</v>
      </c>
    </row>
    <row r="8" spans="1:13" s="96" customFormat="1" ht="35.25" customHeight="1">
      <c r="A8" s="101" t="s">
        <v>1355</v>
      </c>
      <c r="B8" s="101" t="s">
        <v>301</v>
      </c>
      <c r="C8" s="99" t="s">
        <v>203</v>
      </c>
      <c r="D8" s="101"/>
      <c r="E8" s="101"/>
      <c r="F8" s="101"/>
      <c r="G8" s="101"/>
      <c r="H8" s="101" t="s">
        <v>1132</v>
      </c>
      <c r="I8" s="98">
        <v>0.3055555555555555</v>
      </c>
      <c r="J8" s="98">
        <v>0.3236111111111111</v>
      </c>
      <c r="K8" s="98">
        <v>0.3298611111111111</v>
      </c>
      <c r="L8" s="101" t="s">
        <v>46</v>
      </c>
      <c r="M8" s="96" t="s">
        <v>990</v>
      </c>
    </row>
    <row r="9" spans="1:13" s="96" customFormat="1" ht="27">
      <c r="A9" s="101" t="s">
        <v>1337</v>
      </c>
      <c r="B9" s="101" t="s">
        <v>1160</v>
      </c>
      <c r="C9" s="99" t="s">
        <v>203</v>
      </c>
      <c r="D9" s="328" t="s">
        <v>963</v>
      </c>
      <c r="E9" s="232" t="s">
        <v>1429</v>
      </c>
      <c r="F9" s="409" t="s">
        <v>195</v>
      </c>
      <c r="G9" s="232" t="s">
        <v>242</v>
      </c>
      <c r="H9" s="232" t="s">
        <v>183</v>
      </c>
      <c r="I9" s="231">
        <v>0.34375</v>
      </c>
      <c r="J9" s="287" t="s">
        <v>196</v>
      </c>
      <c r="K9" s="231" t="s">
        <v>2144</v>
      </c>
      <c r="L9" s="232" t="s">
        <v>1161</v>
      </c>
      <c r="M9" s="683" t="s">
        <v>2143</v>
      </c>
    </row>
    <row r="10" spans="1:13" s="96" customFormat="1" ht="24.75" customHeight="1">
      <c r="A10" s="101" t="s">
        <v>1355</v>
      </c>
      <c r="B10" s="101" t="s">
        <v>301</v>
      </c>
      <c r="C10" s="99" t="s">
        <v>203</v>
      </c>
      <c r="D10" s="98">
        <v>0.2881944444444445</v>
      </c>
      <c r="E10" s="98">
        <v>0.2916666666666667</v>
      </c>
      <c r="F10" s="98">
        <f>E10+TIME(0,9,0)</f>
        <v>0.29791666666666666</v>
      </c>
      <c r="G10" s="98">
        <f>F10+TIME(0,26,0)</f>
        <v>0.3159722222222222</v>
      </c>
      <c r="H10" s="98">
        <v>0.34375</v>
      </c>
      <c r="I10" s="98">
        <v>0.37152777777777773</v>
      </c>
      <c r="J10" s="98">
        <f>I10+TIME(0,26,0)</f>
        <v>0.3895833333333333</v>
      </c>
      <c r="K10" s="98">
        <f>J10+TIME(0,9,0)</f>
        <v>0.39583333333333326</v>
      </c>
      <c r="L10" s="98" t="s">
        <v>315</v>
      </c>
      <c r="M10" s="96" t="s">
        <v>62</v>
      </c>
    </row>
    <row r="11" spans="1:13" s="96" customFormat="1" ht="27.75" customHeight="1">
      <c r="A11" s="101" t="s">
        <v>1355</v>
      </c>
      <c r="B11" s="101" t="s">
        <v>301</v>
      </c>
      <c r="C11" s="99" t="s">
        <v>203</v>
      </c>
      <c r="D11" s="98">
        <v>0.3263888888888889</v>
      </c>
      <c r="E11" s="98">
        <v>0.3298611111111111</v>
      </c>
      <c r="F11" s="98">
        <v>0.3361111111111111</v>
      </c>
      <c r="G11" s="98">
        <v>0.3541666666666667</v>
      </c>
      <c r="H11" s="98">
        <v>0.3888888888888889</v>
      </c>
      <c r="I11" s="98">
        <v>0.4166666666666667</v>
      </c>
      <c r="J11" s="98">
        <v>0.43472222222222223</v>
      </c>
      <c r="K11" s="98">
        <v>0.44097222222222227</v>
      </c>
      <c r="L11" s="98" t="s">
        <v>315</v>
      </c>
      <c r="M11" s="96" t="s">
        <v>59</v>
      </c>
    </row>
    <row r="12" spans="1:13" s="96" customFormat="1" ht="24.75" customHeight="1">
      <c r="A12" s="101" t="s">
        <v>1355</v>
      </c>
      <c r="B12" s="101" t="s">
        <v>301</v>
      </c>
      <c r="C12" s="99" t="s">
        <v>203</v>
      </c>
      <c r="D12" s="98">
        <v>0.4131944444444444</v>
      </c>
      <c r="E12" s="98">
        <v>0.4166666666666667</v>
      </c>
      <c r="F12" s="98">
        <v>0.42291666666666666</v>
      </c>
      <c r="G12" s="98">
        <v>0.44097222222222227</v>
      </c>
      <c r="H12" s="98">
        <v>0.4756944444444444</v>
      </c>
      <c r="I12" s="98">
        <v>0.5034722222222222</v>
      </c>
      <c r="J12" s="98">
        <v>0.5215277777777778</v>
      </c>
      <c r="K12" s="98">
        <v>0.5277777777777778</v>
      </c>
      <c r="L12" s="98" t="s">
        <v>315</v>
      </c>
      <c r="M12" s="96" t="s">
        <v>62</v>
      </c>
    </row>
    <row r="13" spans="1:13" s="96" customFormat="1" ht="24.75" customHeight="1">
      <c r="A13" s="101" t="s">
        <v>1355</v>
      </c>
      <c r="B13" s="101" t="s">
        <v>301</v>
      </c>
      <c r="C13" s="99" t="s">
        <v>203</v>
      </c>
      <c r="D13" s="98">
        <v>0.4583333333333333</v>
      </c>
      <c r="E13" s="98">
        <v>0.4618055555555556</v>
      </c>
      <c r="F13" s="98">
        <v>0.4680555555555555</v>
      </c>
      <c r="G13" s="98">
        <v>0.4861111111111111</v>
      </c>
      <c r="H13" s="98">
        <v>0.5277777777777778</v>
      </c>
      <c r="I13" s="98">
        <v>0.5555555555555556</v>
      </c>
      <c r="J13" s="98">
        <v>0.5736111111111112</v>
      </c>
      <c r="K13" s="98">
        <v>0.579861111111111</v>
      </c>
      <c r="L13" s="98" t="s">
        <v>315</v>
      </c>
      <c r="M13" s="96" t="s">
        <v>59</v>
      </c>
    </row>
    <row r="14" spans="1:13" s="96" customFormat="1" ht="24.75" customHeight="1">
      <c r="A14" s="101" t="s">
        <v>1355</v>
      </c>
      <c r="B14" s="101" t="s">
        <v>301</v>
      </c>
      <c r="C14" s="99" t="s">
        <v>203</v>
      </c>
      <c r="D14" s="98">
        <v>0.545138888888889</v>
      </c>
      <c r="E14" s="98">
        <v>0.548611111111111</v>
      </c>
      <c r="F14" s="98">
        <v>0.5548611111111111</v>
      </c>
      <c r="G14" s="98">
        <v>0.5729166666666666</v>
      </c>
      <c r="H14" s="98">
        <v>0.611111111111111</v>
      </c>
      <c r="I14" s="98">
        <v>0.638888888888889</v>
      </c>
      <c r="J14" s="98">
        <v>0.6569444444444444</v>
      </c>
      <c r="K14" s="98">
        <v>0.6631944444444444</v>
      </c>
      <c r="L14" s="98" t="s">
        <v>315</v>
      </c>
      <c r="M14" s="96" t="s">
        <v>62</v>
      </c>
    </row>
    <row r="15" spans="1:13" s="96" customFormat="1" ht="24.75" customHeight="1">
      <c r="A15" s="101" t="s">
        <v>1355</v>
      </c>
      <c r="B15" s="101" t="s">
        <v>301</v>
      </c>
      <c r="C15" s="99" t="s">
        <v>203</v>
      </c>
      <c r="D15" s="98">
        <v>0.5972222222222222</v>
      </c>
      <c r="E15" s="98">
        <v>0.6006944444444444</v>
      </c>
      <c r="F15" s="98">
        <v>0.6069444444444444</v>
      </c>
      <c r="G15" s="98">
        <v>0.625</v>
      </c>
      <c r="H15" s="98">
        <v>0.6666666666666666</v>
      </c>
      <c r="I15" s="98">
        <v>0.6944444444444445</v>
      </c>
      <c r="J15" s="98">
        <v>0.7125</v>
      </c>
      <c r="K15" s="98">
        <v>0.71875</v>
      </c>
      <c r="L15" s="98" t="s">
        <v>315</v>
      </c>
      <c r="M15" s="96" t="s">
        <v>59</v>
      </c>
    </row>
    <row r="16" spans="1:13" s="95" customFormat="1" ht="24.75" customHeight="1">
      <c r="A16" s="101" t="s">
        <v>1355</v>
      </c>
      <c r="B16" s="101" t="s">
        <v>301</v>
      </c>
      <c r="C16" s="99" t="s">
        <v>203</v>
      </c>
      <c r="D16" s="98">
        <v>0.6805555555555555</v>
      </c>
      <c r="E16" s="98">
        <v>0.6840277777777778</v>
      </c>
      <c r="F16" s="98">
        <v>0.6902777777777778</v>
      </c>
      <c r="G16" s="98">
        <v>0.7083333333333334</v>
      </c>
      <c r="H16" s="98">
        <v>0.75</v>
      </c>
      <c r="I16" s="98">
        <v>0.7777777777777778</v>
      </c>
      <c r="J16" s="98">
        <v>0.7958333333333334</v>
      </c>
      <c r="K16" s="98">
        <v>0.8020833333333334</v>
      </c>
      <c r="L16" s="98" t="s">
        <v>326</v>
      </c>
      <c r="M16" s="96" t="s">
        <v>62</v>
      </c>
    </row>
    <row r="17" spans="1:13" s="95" customFormat="1" ht="24.75" customHeight="1">
      <c r="A17" s="101" t="s">
        <v>1355</v>
      </c>
      <c r="B17" s="101" t="s">
        <v>301</v>
      </c>
      <c r="C17" s="99" t="s">
        <v>203</v>
      </c>
      <c r="D17" s="98">
        <v>0.7361111111111112</v>
      </c>
      <c r="E17" s="98">
        <f>D17+TIME(0,5,0)</f>
        <v>0.7395833333333334</v>
      </c>
      <c r="F17" s="98">
        <f>E17+TIME(0,9,0)</f>
        <v>0.7458333333333333</v>
      </c>
      <c r="G17" s="98">
        <f>F17+TIME(0,26,0)</f>
        <v>0.763888888888889</v>
      </c>
      <c r="H17" s="98">
        <v>0.8055555555555555</v>
      </c>
      <c r="I17" s="98">
        <v>0.8333333333333334</v>
      </c>
      <c r="J17" s="98">
        <f>I17+TIME(0,26,0)</f>
        <v>0.851388888888889</v>
      </c>
      <c r="K17" s="98">
        <f>J17+TIME(0,9,0)</f>
        <v>0.857638888888889</v>
      </c>
      <c r="L17" s="98" t="s">
        <v>326</v>
      </c>
      <c r="M17" s="96" t="s">
        <v>59</v>
      </c>
    </row>
    <row r="18" spans="1:13" s="95" customFormat="1" ht="24.75" customHeight="1">
      <c r="A18" s="101" t="s">
        <v>1355</v>
      </c>
      <c r="B18" s="101" t="s">
        <v>301</v>
      </c>
      <c r="C18" s="99" t="s">
        <v>203</v>
      </c>
      <c r="D18" s="98">
        <v>0.8263888888888888</v>
      </c>
      <c r="E18" s="98">
        <v>0.8298611111111112</v>
      </c>
      <c r="F18" s="98">
        <v>0.8361111111111111</v>
      </c>
      <c r="G18" s="98">
        <f>F18+TIME(0,26,0)</f>
        <v>0.8541666666666667</v>
      </c>
      <c r="H18" s="98">
        <v>0.8819444444444445</v>
      </c>
      <c r="I18" s="98">
        <v>0.9097222222222222</v>
      </c>
      <c r="J18" s="98">
        <v>0.9277777777777777</v>
      </c>
      <c r="K18" s="98">
        <v>0.9340277777777778</v>
      </c>
      <c r="L18" s="98" t="s">
        <v>315</v>
      </c>
      <c r="M18" s="96" t="s">
        <v>62</v>
      </c>
    </row>
    <row r="19" spans="1:13" s="95" customFormat="1" ht="27.75" customHeight="1">
      <c r="A19" s="101" t="s">
        <v>1355</v>
      </c>
      <c r="B19" s="101" t="s">
        <v>301</v>
      </c>
      <c r="C19" s="99" t="s">
        <v>203</v>
      </c>
      <c r="D19" s="98">
        <v>0.8819444444444445</v>
      </c>
      <c r="E19" s="98">
        <v>0.8854166666666666</v>
      </c>
      <c r="F19" s="98">
        <v>0.8916666666666666</v>
      </c>
      <c r="G19" s="98">
        <v>0.9097222222222222</v>
      </c>
      <c r="H19" s="98">
        <v>0.9375</v>
      </c>
      <c r="I19" s="98"/>
      <c r="J19" s="98"/>
      <c r="K19" s="98"/>
      <c r="L19" s="98"/>
      <c r="M19" s="96" t="s">
        <v>59</v>
      </c>
    </row>
    <row r="20" spans="9:10" s="95" customFormat="1" ht="13.5">
      <c r="I20" s="96"/>
      <c r="J20" s="96"/>
    </row>
    <row r="21" spans="9:10" s="95" customFormat="1" ht="13.5">
      <c r="I21" s="96"/>
      <c r="J21" s="96"/>
    </row>
    <row r="22" spans="9:10" s="95" customFormat="1" ht="13.5">
      <c r="I22" s="96"/>
      <c r="J22" s="96"/>
    </row>
    <row r="23" spans="9:10" s="95" customFormat="1" ht="13.5">
      <c r="I23" s="96"/>
      <c r="J23" s="96"/>
    </row>
    <row r="24" spans="9:10" s="95" customFormat="1" ht="13.5">
      <c r="I24" s="96"/>
      <c r="J24" s="96"/>
    </row>
    <row r="25" spans="9:10" s="95" customFormat="1" ht="13.5">
      <c r="I25" s="96"/>
      <c r="J25" s="96"/>
    </row>
    <row r="26" spans="9:10" s="95" customFormat="1" ht="13.5">
      <c r="I26" s="96"/>
      <c r="J26" s="96"/>
    </row>
    <row r="27" spans="9:10" s="95" customFormat="1" ht="13.5">
      <c r="I27" s="96"/>
      <c r="J27" s="96"/>
    </row>
    <row r="28" spans="9:10" s="95" customFormat="1" ht="13.5">
      <c r="I28" s="96"/>
      <c r="J28" s="96"/>
    </row>
    <row r="29" spans="9:10" s="95" customFormat="1" ht="13.5">
      <c r="I29" s="96"/>
      <c r="J29" s="96"/>
    </row>
    <row r="30" spans="9:10" s="95" customFormat="1" ht="13.5">
      <c r="I30" s="96"/>
      <c r="J30" s="96"/>
    </row>
    <row r="31" spans="9:10" s="95" customFormat="1" ht="13.5">
      <c r="I31" s="96"/>
      <c r="J31" s="96"/>
    </row>
    <row r="32" spans="9:10" s="95" customFormat="1" ht="13.5">
      <c r="I32" s="96"/>
      <c r="J32" s="96"/>
    </row>
    <row r="33" spans="9:10" s="95" customFormat="1" ht="13.5">
      <c r="I33" s="96"/>
      <c r="J33" s="96"/>
    </row>
    <row r="34" spans="9:10" s="95" customFormat="1" ht="13.5">
      <c r="I34" s="96"/>
      <c r="J34" s="96"/>
    </row>
    <row r="35" spans="9:10" s="95" customFormat="1" ht="13.5">
      <c r="I35" s="96"/>
      <c r="J35" s="96"/>
    </row>
    <row r="36" spans="9:10" s="95" customFormat="1" ht="13.5">
      <c r="I36" s="96"/>
      <c r="J36" s="96"/>
    </row>
    <row r="37" spans="9:10" s="95" customFormat="1" ht="13.5">
      <c r="I37" s="96"/>
      <c r="J37" s="96"/>
    </row>
    <row r="38" spans="9:10" s="95" customFormat="1" ht="13.5">
      <c r="I38" s="96"/>
      <c r="J38" s="96"/>
    </row>
    <row r="39" spans="9:10" s="95" customFormat="1" ht="13.5">
      <c r="I39" s="96"/>
      <c r="J39" s="96"/>
    </row>
    <row r="40" spans="9:10" s="95" customFormat="1" ht="13.5">
      <c r="I40" s="96"/>
      <c r="J40" s="96"/>
    </row>
    <row r="41" spans="9:10" s="95" customFormat="1" ht="13.5">
      <c r="I41" s="96"/>
      <c r="J41" s="96"/>
    </row>
    <row r="42" spans="9:10" s="95" customFormat="1" ht="13.5">
      <c r="I42" s="96"/>
      <c r="J42" s="96"/>
    </row>
    <row r="43" spans="9:10" s="95" customFormat="1" ht="13.5">
      <c r="I43" s="96"/>
      <c r="J43" s="96"/>
    </row>
    <row r="44" spans="9:10" s="95" customFormat="1" ht="13.5">
      <c r="I44" s="96"/>
      <c r="J44" s="96"/>
    </row>
    <row r="45" spans="9:10" s="95" customFormat="1" ht="13.5">
      <c r="I45" s="96"/>
      <c r="J45" s="96"/>
    </row>
    <row r="46" spans="9:10" s="95" customFormat="1" ht="13.5">
      <c r="I46" s="96"/>
      <c r="J46" s="96"/>
    </row>
    <row r="47" spans="9:10" s="95" customFormat="1" ht="13.5">
      <c r="I47" s="96"/>
      <c r="J47" s="96"/>
    </row>
    <row r="48" spans="9:10" s="95" customFormat="1" ht="13.5">
      <c r="I48" s="96"/>
      <c r="J48" s="96"/>
    </row>
    <row r="49" spans="9:10" s="95" customFormat="1" ht="13.5">
      <c r="I49" s="96"/>
      <c r="J49" s="96"/>
    </row>
    <row r="50" spans="9:10" s="95" customFormat="1" ht="13.5">
      <c r="I50" s="96"/>
      <c r="J50" s="96"/>
    </row>
    <row r="51" spans="9:10" s="95" customFormat="1" ht="13.5">
      <c r="I51" s="96"/>
      <c r="J51" s="96"/>
    </row>
    <row r="52" spans="9:10" s="95" customFormat="1" ht="13.5">
      <c r="I52" s="96"/>
      <c r="J52" s="96"/>
    </row>
    <row r="53" spans="9:10" s="95" customFormat="1" ht="13.5">
      <c r="I53" s="96"/>
      <c r="J53" s="96"/>
    </row>
    <row r="54" spans="9:10" s="95" customFormat="1" ht="13.5">
      <c r="I54" s="96"/>
      <c r="J54" s="96"/>
    </row>
    <row r="55" spans="9:10" s="95" customFormat="1" ht="13.5">
      <c r="I55" s="96"/>
      <c r="J55" s="96"/>
    </row>
    <row r="56" spans="9:10" s="95" customFormat="1" ht="13.5">
      <c r="I56" s="96"/>
      <c r="J56" s="96"/>
    </row>
    <row r="57" spans="9:10" s="95" customFormat="1" ht="13.5">
      <c r="I57" s="96"/>
      <c r="J57" s="96"/>
    </row>
    <row r="58" spans="9:10" s="95" customFormat="1" ht="13.5">
      <c r="I58" s="96"/>
      <c r="J58" s="96"/>
    </row>
    <row r="59" spans="9:10" s="95" customFormat="1" ht="13.5">
      <c r="I59" s="96"/>
      <c r="J59" s="96"/>
    </row>
    <row r="60" spans="9:10" s="95" customFormat="1" ht="13.5">
      <c r="I60" s="96"/>
      <c r="J60" s="96"/>
    </row>
    <row r="61" spans="9:10" s="95" customFormat="1" ht="13.5">
      <c r="I61" s="96"/>
      <c r="J61" s="96"/>
    </row>
    <row r="62" spans="9:10" s="95" customFormat="1" ht="13.5">
      <c r="I62" s="96"/>
      <c r="J62" s="96"/>
    </row>
    <row r="63" spans="9:10" s="95" customFormat="1" ht="13.5">
      <c r="I63" s="96"/>
      <c r="J63" s="96"/>
    </row>
    <row r="64" spans="9:10" s="95" customFormat="1" ht="13.5">
      <c r="I64" s="96"/>
      <c r="J64" s="96"/>
    </row>
    <row r="65" spans="9:10" s="95" customFormat="1" ht="13.5">
      <c r="I65" s="96"/>
      <c r="J65" s="96"/>
    </row>
    <row r="66" spans="9:10" s="95" customFormat="1" ht="13.5">
      <c r="I66" s="96"/>
      <c r="J66" s="96"/>
    </row>
    <row r="67" spans="9:10" s="95" customFormat="1" ht="13.5">
      <c r="I67" s="96"/>
      <c r="J67" s="96"/>
    </row>
    <row r="68" spans="9:10" s="95" customFormat="1" ht="13.5">
      <c r="I68" s="96"/>
      <c r="J68" s="96"/>
    </row>
    <row r="69" spans="9:10" s="95" customFormat="1" ht="13.5">
      <c r="I69" s="96"/>
      <c r="J69" s="96"/>
    </row>
    <row r="70" spans="9:10" s="95" customFormat="1" ht="13.5">
      <c r="I70" s="96"/>
      <c r="J70" s="96"/>
    </row>
    <row r="71" spans="9:10" s="95" customFormat="1" ht="13.5">
      <c r="I71" s="96"/>
      <c r="J71" s="96"/>
    </row>
    <row r="72" spans="9:10" s="95" customFormat="1" ht="13.5">
      <c r="I72" s="96"/>
      <c r="J72" s="96"/>
    </row>
    <row r="73" spans="9:10" s="95" customFormat="1" ht="13.5">
      <c r="I73" s="96"/>
      <c r="J73" s="96"/>
    </row>
    <row r="74" spans="9:10" s="95" customFormat="1" ht="13.5">
      <c r="I74" s="96"/>
      <c r="J74" s="96"/>
    </row>
    <row r="75" spans="9:10" s="95" customFormat="1" ht="13.5">
      <c r="I75" s="96"/>
      <c r="J75" s="96"/>
    </row>
    <row r="76" spans="9:10" s="95" customFormat="1" ht="13.5">
      <c r="I76" s="96"/>
      <c r="J76" s="96"/>
    </row>
    <row r="77" spans="9:10" s="95" customFormat="1" ht="13.5">
      <c r="I77" s="96"/>
      <c r="J77" s="96"/>
    </row>
    <row r="78" spans="9:10" s="95" customFormat="1" ht="13.5">
      <c r="I78" s="96"/>
      <c r="J78" s="96"/>
    </row>
    <row r="79" spans="9:10" s="95" customFormat="1" ht="13.5">
      <c r="I79" s="96"/>
      <c r="J79" s="96"/>
    </row>
    <row r="80" spans="9:10" s="95" customFormat="1" ht="13.5">
      <c r="I80" s="96"/>
      <c r="J80" s="96"/>
    </row>
  </sheetData>
  <sheetProtection/>
  <mergeCells count="6">
    <mergeCell ref="A1:A4"/>
    <mergeCell ref="L1:N1"/>
    <mergeCell ref="C1:G1"/>
    <mergeCell ref="C2:G2"/>
    <mergeCell ref="C3:G3"/>
    <mergeCell ref="C4:G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Q54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A1" sqref="A1:A4"/>
    </sheetView>
  </sheetViews>
  <sheetFormatPr defaultColWidth="8.88671875" defaultRowHeight="13.5"/>
  <cols>
    <col min="1" max="2" width="5.6640625" style="93" customWidth="1"/>
    <col min="3" max="3" width="9.21484375" style="93" customWidth="1"/>
    <col min="4" max="4" width="9.6640625" style="93" customWidth="1"/>
    <col min="5" max="5" width="12.77734375" style="93" customWidth="1"/>
    <col min="6" max="6" width="5.77734375" style="93" customWidth="1"/>
    <col min="7" max="7" width="5.10546875" style="93" customWidth="1"/>
    <col min="8" max="8" width="5.77734375" style="93" customWidth="1"/>
    <col min="9" max="9" width="5.4453125" style="93" customWidth="1"/>
    <col min="10" max="10" width="5.21484375" style="93" customWidth="1"/>
    <col min="11" max="11" width="9.4453125" style="93" customWidth="1"/>
    <col min="12" max="12" width="5.10546875" style="93" customWidth="1"/>
    <col min="13" max="13" width="5.6640625" style="93" customWidth="1"/>
    <col min="14" max="14" width="11.3359375" style="93" customWidth="1"/>
    <col min="15" max="15" width="5.5546875" style="93" customWidth="1"/>
    <col min="16" max="16" width="12.21484375" style="94" customWidth="1"/>
    <col min="17" max="16384" width="8.88671875" style="93" customWidth="1"/>
  </cols>
  <sheetData>
    <row r="1" spans="1:14" s="121" customFormat="1" ht="17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N1" s="122"/>
    </row>
    <row r="2" spans="1:10" s="105" customFormat="1" ht="17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17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4" s="105" customFormat="1" ht="17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N4" s="105" t="s">
        <v>2241</v>
      </c>
    </row>
    <row r="5" spans="1:11" s="105" customFormat="1" ht="10.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</row>
    <row r="6" spans="1:11" s="105" customFormat="1" ht="23.25" customHeight="1">
      <c r="A6" s="109" t="s">
        <v>2181</v>
      </c>
      <c r="B6" s="109"/>
      <c r="C6" s="108"/>
      <c r="D6" s="107"/>
      <c r="E6" s="107"/>
      <c r="F6" s="107"/>
      <c r="G6" s="106"/>
      <c r="H6" s="106"/>
      <c r="I6" s="421"/>
      <c r="J6" s="421"/>
      <c r="K6" s="107"/>
    </row>
    <row r="7" spans="1:16" ht="15.75" customHeight="1">
      <c r="A7" s="162" t="s">
        <v>349</v>
      </c>
      <c r="B7" s="162" t="s">
        <v>1550</v>
      </c>
      <c r="C7" s="162" t="s">
        <v>333</v>
      </c>
      <c r="D7" s="162" t="s">
        <v>354</v>
      </c>
      <c r="E7" s="163" t="s">
        <v>190</v>
      </c>
      <c r="F7" s="163" t="s">
        <v>433</v>
      </c>
      <c r="G7" s="163" t="s">
        <v>197</v>
      </c>
      <c r="H7" s="163" t="s">
        <v>440</v>
      </c>
      <c r="I7" s="419" t="s">
        <v>252</v>
      </c>
      <c r="J7" s="419" t="s">
        <v>226</v>
      </c>
      <c r="K7" s="419" t="s">
        <v>535</v>
      </c>
      <c r="L7" s="419" t="s">
        <v>226</v>
      </c>
      <c r="M7" s="419" t="s">
        <v>440</v>
      </c>
      <c r="N7" s="420" t="s">
        <v>198</v>
      </c>
      <c r="O7" s="419" t="s">
        <v>433</v>
      </c>
      <c r="P7" s="419" t="s">
        <v>190</v>
      </c>
    </row>
    <row r="8" spans="1:16" s="95" customFormat="1" ht="15.75" customHeight="1">
      <c r="A8" s="100" t="s">
        <v>1357</v>
      </c>
      <c r="B8" s="100" t="s">
        <v>1553</v>
      </c>
      <c r="C8" s="413" t="s">
        <v>212</v>
      </c>
      <c r="D8" s="100" t="s">
        <v>238</v>
      </c>
      <c r="E8" s="100"/>
      <c r="F8" s="275"/>
      <c r="G8" s="100"/>
      <c r="H8" s="100"/>
      <c r="I8" s="100"/>
      <c r="J8" s="100"/>
      <c r="K8" s="418" t="s">
        <v>2165</v>
      </c>
      <c r="L8" s="100"/>
      <c r="M8" s="158">
        <v>0.275</v>
      </c>
      <c r="N8" s="158" t="s">
        <v>1540</v>
      </c>
      <c r="O8" s="158">
        <v>0.30069444444444443</v>
      </c>
      <c r="P8" s="100" t="s">
        <v>1540</v>
      </c>
    </row>
    <row r="9" spans="1:16" s="95" customFormat="1" ht="15.75" customHeight="1">
      <c r="A9" s="100" t="s">
        <v>1357</v>
      </c>
      <c r="B9" s="100" t="s">
        <v>1571</v>
      </c>
      <c r="C9" s="413" t="s">
        <v>212</v>
      </c>
      <c r="D9" s="100" t="s">
        <v>238</v>
      </c>
      <c r="E9" s="100"/>
      <c r="F9" s="100"/>
      <c r="G9" s="100"/>
      <c r="H9" s="100"/>
      <c r="I9" s="100"/>
      <c r="J9" s="100"/>
      <c r="K9" s="158">
        <v>0.2708333333333333</v>
      </c>
      <c r="L9" s="100"/>
      <c r="M9" s="158">
        <v>0.2916666666666667</v>
      </c>
      <c r="N9" s="158" t="s">
        <v>1540</v>
      </c>
      <c r="O9" s="158">
        <v>0.31875000000000003</v>
      </c>
      <c r="P9" s="100" t="s">
        <v>1540</v>
      </c>
    </row>
    <row r="10" spans="1:16" s="95" customFormat="1" ht="15.75" customHeight="1">
      <c r="A10" s="100" t="s">
        <v>1357</v>
      </c>
      <c r="B10" s="100" t="s">
        <v>1569</v>
      </c>
      <c r="C10" s="413" t="s">
        <v>212</v>
      </c>
      <c r="D10" s="100" t="s">
        <v>238</v>
      </c>
      <c r="E10" s="412">
        <v>0.2569444444444445</v>
      </c>
      <c r="F10" s="412">
        <v>0.2638888888888889</v>
      </c>
      <c r="G10" s="412" t="s">
        <v>1541</v>
      </c>
      <c r="H10" s="412">
        <v>0.28958333333333336</v>
      </c>
      <c r="I10" s="409"/>
      <c r="J10" s="409" t="s">
        <v>1541</v>
      </c>
      <c r="K10" s="412">
        <v>0.30416666666666664</v>
      </c>
      <c r="L10" s="409" t="s">
        <v>1541</v>
      </c>
      <c r="M10" s="412">
        <v>0.325</v>
      </c>
      <c r="N10" s="412" t="s">
        <v>1541</v>
      </c>
      <c r="O10" s="412">
        <v>0.3506944444444444</v>
      </c>
      <c r="P10" s="409" t="s">
        <v>1541</v>
      </c>
    </row>
    <row r="11" spans="1:17" s="95" customFormat="1" ht="15.75" customHeight="1">
      <c r="A11" s="100" t="s">
        <v>1162</v>
      </c>
      <c r="B11" s="100" t="s">
        <v>1570</v>
      </c>
      <c r="C11" s="413" t="s">
        <v>212</v>
      </c>
      <c r="D11" s="100" t="s">
        <v>238</v>
      </c>
      <c r="E11" s="412"/>
      <c r="F11" s="412"/>
      <c r="G11" s="412"/>
      <c r="H11" s="412">
        <v>0.32222222222222224</v>
      </c>
      <c r="I11" s="409"/>
      <c r="J11" s="409"/>
      <c r="K11" s="412">
        <v>0.32222222222222224</v>
      </c>
      <c r="L11" s="409"/>
      <c r="M11" s="412">
        <v>0.33888888888888885</v>
      </c>
      <c r="N11" s="417" t="s">
        <v>1163</v>
      </c>
      <c r="O11" s="416">
        <v>0.3736111111111111</v>
      </c>
      <c r="P11" s="412"/>
      <c r="Q11" s="126" t="s">
        <v>992</v>
      </c>
    </row>
    <row r="12" spans="1:16" s="95" customFormat="1" ht="15.75" customHeight="1">
      <c r="A12" s="100" t="s">
        <v>1341</v>
      </c>
      <c r="B12" s="100" t="s">
        <v>1568</v>
      </c>
      <c r="C12" s="413" t="s">
        <v>212</v>
      </c>
      <c r="D12" s="413" t="s">
        <v>1164</v>
      </c>
      <c r="E12" s="158">
        <v>0.2881944444444445</v>
      </c>
      <c r="F12" s="158">
        <v>0.2951388888888889</v>
      </c>
      <c r="G12" s="158" t="s">
        <v>1540</v>
      </c>
      <c r="H12" s="158">
        <v>0.32083333333333336</v>
      </c>
      <c r="I12" s="158">
        <v>0.34375</v>
      </c>
      <c r="J12" s="100"/>
      <c r="K12" s="100"/>
      <c r="L12" s="100"/>
      <c r="M12" s="158">
        <v>0.3611111111111111</v>
      </c>
      <c r="N12" s="158" t="s">
        <v>1540</v>
      </c>
      <c r="O12" s="158">
        <v>0.38819444444444445</v>
      </c>
      <c r="P12" s="100" t="s">
        <v>1540</v>
      </c>
    </row>
    <row r="13" spans="1:16" s="95" customFormat="1" ht="15.75" customHeight="1">
      <c r="A13" s="100" t="s">
        <v>1357</v>
      </c>
      <c r="B13" s="100" t="s">
        <v>1570</v>
      </c>
      <c r="C13" s="413" t="s">
        <v>212</v>
      </c>
      <c r="D13" s="100" t="s">
        <v>238</v>
      </c>
      <c r="E13" s="158">
        <v>0.3069444444444444</v>
      </c>
      <c r="F13" s="158">
        <v>0.3138888888888889</v>
      </c>
      <c r="G13" s="158" t="s">
        <v>1540</v>
      </c>
      <c r="H13" s="158">
        <v>0.33958333333333335</v>
      </c>
      <c r="I13" s="100"/>
      <c r="J13" s="100"/>
      <c r="K13" s="158">
        <v>0.37916666666666665</v>
      </c>
      <c r="L13" s="100"/>
      <c r="M13" s="158">
        <v>0.3965277777777778</v>
      </c>
      <c r="N13" s="158" t="s">
        <v>1540</v>
      </c>
      <c r="O13" s="158">
        <v>0.4236111111111111</v>
      </c>
      <c r="P13" s="100" t="s">
        <v>1540</v>
      </c>
    </row>
    <row r="14" spans="1:16" s="95" customFormat="1" ht="15.75" customHeight="1">
      <c r="A14" s="100" t="s">
        <v>1357</v>
      </c>
      <c r="B14" s="100" t="s">
        <v>1571</v>
      </c>
      <c r="C14" s="413" t="s">
        <v>212</v>
      </c>
      <c r="D14" s="100" t="s">
        <v>238</v>
      </c>
      <c r="E14" s="158">
        <v>0.3333333333333333</v>
      </c>
      <c r="F14" s="158">
        <v>0.34027777777777773</v>
      </c>
      <c r="G14" s="158" t="s">
        <v>1540</v>
      </c>
      <c r="H14" s="158">
        <v>0.3659722222222222</v>
      </c>
      <c r="I14" s="100"/>
      <c r="J14" s="100"/>
      <c r="K14" s="158">
        <v>0.3993055555555556</v>
      </c>
      <c r="L14" s="100"/>
      <c r="M14" s="158">
        <v>0.4166666666666667</v>
      </c>
      <c r="N14" s="158" t="s">
        <v>1540</v>
      </c>
      <c r="O14" s="158">
        <v>0.44375</v>
      </c>
      <c r="P14" s="100" t="s">
        <v>1540</v>
      </c>
    </row>
    <row r="15" spans="1:16" s="95" customFormat="1" ht="15.75" customHeight="1">
      <c r="A15" s="100" t="s">
        <v>1357</v>
      </c>
      <c r="B15" s="100" t="s">
        <v>1569</v>
      </c>
      <c r="C15" s="413" t="s">
        <v>212</v>
      </c>
      <c r="D15" s="100" t="s">
        <v>238</v>
      </c>
      <c r="E15" s="412">
        <v>0.3611111111111111</v>
      </c>
      <c r="F15" s="412">
        <v>0.3680555555555556</v>
      </c>
      <c r="G15" s="412" t="s">
        <v>1541</v>
      </c>
      <c r="H15" s="412">
        <v>0.39375</v>
      </c>
      <c r="I15" s="409"/>
      <c r="J15" s="409"/>
      <c r="K15" s="412">
        <v>0.44097222222222227</v>
      </c>
      <c r="L15" s="409"/>
      <c r="M15" s="412">
        <v>0.4583333333333333</v>
      </c>
      <c r="N15" s="412" t="s">
        <v>1541</v>
      </c>
      <c r="O15" s="412">
        <v>0.48541666666666666</v>
      </c>
      <c r="P15" s="409" t="s">
        <v>1541</v>
      </c>
    </row>
    <row r="16" spans="1:16" s="95" customFormat="1" ht="15.75" customHeight="1">
      <c r="A16" s="100" t="s">
        <v>1341</v>
      </c>
      <c r="B16" s="100" t="s">
        <v>1568</v>
      </c>
      <c r="C16" s="413" t="s">
        <v>212</v>
      </c>
      <c r="D16" s="413" t="s">
        <v>1164</v>
      </c>
      <c r="E16" s="158">
        <v>0.4145833333333333</v>
      </c>
      <c r="F16" s="158">
        <v>0.4215277777777778</v>
      </c>
      <c r="G16" s="158" t="s">
        <v>1540</v>
      </c>
      <c r="H16" s="158">
        <v>0.4472222222222222</v>
      </c>
      <c r="I16" s="158">
        <v>0.4791666666666667</v>
      </c>
      <c r="J16" s="100"/>
      <c r="K16" s="100"/>
      <c r="L16" s="100"/>
      <c r="M16" s="158">
        <v>0.49652777777777773</v>
      </c>
      <c r="N16" s="158" t="s">
        <v>1540</v>
      </c>
      <c r="O16" s="158">
        <v>0.5236111111111111</v>
      </c>
      <c r="P16" s="100" t="s">
        <v>1540</v>
      </c>
    </row>
    <row r="17" spans="1:16" s="95" customFormat="1" ht="15.75" customHeight="1">
      <c r="A17" s="100" t="s">
        <v>1357</v>
      </c>
      <c r="B17" s="100" t="s">
        <v>1570</v>
      </c>
      <c r="C17" s="413" t="s">
        <v>212</v>
      </c>
      <c r="D17" s="100" t="s">
        <v>238</v>
      </c>
      <c r="E17" s="158">
        <v>0.43402777777777773</v>
      </c>
      <c r="F17" s="158">
        <v>0.44097222222222227</v>
      </c>
      <c r="G17" s="158" t="s">
        <v>1540</v>
      </c>
      <c r="H17" s="158">
        <v>0.4666666666666666</v>
      </c>
      <c r="I17" s="100"/>
      <c r="J17" s="100"/>
      <c r="K17" s="158">
        <v>0.5041666666666667</v>
      </c>
      <c r="L17" s="100"/>
      <c r="M17" s="158">
        <v>0.5215277777777778</v>
      </c>
      <c r="N17" s="158" t="s">
        <v>1540</v>
      </c>
      <c r="O17" s="158">
        <v>0.548611111111111</v>
      </c>
      <c r="P17" s="100" t="s">
        <v>1540</v>
      </c>
    </row>
    <row r="18" spans="1:16" s="95" customFormat="1" ht="15.75" customHeight="1">
      <c r="A18" s="100" t="s">
        <v>1357</v>
      </c>
      <c r="B18" s="100" t="s">
        <v>1571</v>
      </c>
      <c r="C18" s="413" t="s">
        <v>212</v>
      </c>
      <c r="D18" s="100" t="s">
        <v>238</v>
      </c>
      <c r="E18" s="158">
        <v>0.45416666666666666</v>
      </c>
      <c r="F18" s="158">
        <v>0.4611111111111111</v>
      </c>
      <c r="G18" s="158" t="s">
        <v>1540</v>
      </c>
      <c r="H18" s="158">
        <v>0.48680555555555555</v>
      </c>
      <c r="I18" s="100"/>
      <c r="J18" s="100"/>
      <c r="K18" s="158">
        <v>0.53125</v>
      </c>
      <c r="L18" s="100"/>
      <c r="M18" s="158">
        <v>0.548611111111111</v>
      </c>
      <c r="N18" s="158" t="s">
        <v>1540</v>
      </c>
      <c r="O18" s="158">
        <v>0.5756944444444444</v>
      </c>
      <c r="P18" s="100" t="s">
        <v>1540</v>
      </c>
    </row>
    <row r="19" spans="1:16" s="95" customFormat="1" ht="15.75" customHeight="1">
      <c r="A19" s="100" t="s">
        <v>1357</v>
      </c>
      <c r="B19" s="100" t="s">
        <v>1569</v>
      </c>
      <c r="C19" s="413" t="s">
        <v>212</v>
      </c>
      <c r="D19" s="100" t="s">
        <v>238</v>
      </c>
      <c r="E19" s="412">
        <v>0.5006944444444444</v>
      </c>
      <c r="F19" s="412">
        <v>0.5076388888888889</v>
      </c>
      <c r="G19" s="412" t="s">
        <v>1541</v>
      </c>
      <c r="H19" s="412">
        <v>0.5333333333333333</v>
      </c>
      <c r="I19" s="409"/>
      <c r="J19" s="409"/>
      <c r="K19" s="412">
        <v>0.5756944444444444</v>
      </c>
      <c r="L19" s="409"/>
      <c r="M19" s="412">
        <v>0.5930555555555556</v>
      </c>
      <c r="N19" s="412" t="s">
        <v>1541</v>
      </c>
      <c r="O19" s="412">
        <v>0.6201388888888889</v>
      </c>
      <c r="P19" s="409" t="s">
        <v>1541</v>
      </c>
    </row>
    <row r="20" spans="1:16" s="95" customFormat="1" ht="15.75" customHeight="1">
      <c r="A20" s="100" t="s">
        <v>1341</v>
      </c>
      <c r="B20" s="100" t="s">
        <v>1568</v>
      </c>
      <c r="C20" s="413" t="s">
        <v>212</v>
      </c>
      <c r="D20" s="413" t="s">
        <v>1164</v>
      </c>
      <c r="E20" s="158">
        <v>0.5340277777777778</v>
      </c>
      <c r="F20" s="158">
        <v>0.5409722222222222</v>
      </c>
      <c r="G20" s="158" t="s">
        <v>1540</v>
      </c>
      <c r="H20" s="158">
        <v>0.5666666666666667</v>
      </c>
      <c r="I20" s="158">
        <v>0.6055555555555555</v>
      </c>
      <c r="J20" s="100"/>
      <c r="K20" s="100"/>
      <c r="L20" s="100"/>
      <c r="M20" s="158">
        <v>0.6229166666666667</v>
      </c>
      <c r="N20" s="158" t="s">
        <v>1540</v>
      </c>
      <c r="O20" s="158">
        <v>0.65</v>
      </c>
      <c r="P20" s="100" t="s">
        <v>1540</v>
      </c>
    </row>
    <row r="21" spans="1:16" s="95" customFormat="1" ht="15.75" customHeight="1">
      <c r="A21" s="100" t="s">
        <v>1357</v>
      </c>
      <c r="B21" s="100" t="s">
        <v>1570</v>
      </c>
      <c r="C21" s="413" t="s">
        <v>212</v>
      </c>
      <c r="D21" s="100" t="s">
        <v>238</v>
      </c>
      <c r="E21" s="158">
        <v>0.5590277777777778</v>
      </c>
      <c r="F21" s="158">
        <v>0.5659722222222222</v>
      </c>
      <c r="G21" s="158" t="s">
        <v>1540</v>
      </c>
      <c r="H21" s="158">
        <v>0.5916666666666667</v>
      </c>
      <c r="I21" s="100"/>
      <c r="J21" s="100"/>
      <c r="K21" s="158">
        <v>0.6354166666666666</v>
      </c>
      <c r="L21" s="100"/>
      <c r="M21" s="158">
        <v>0.6493055555555556</v>
      </c>
      <c r="N21" s="158" t="s">
        <v>1540</v>
      </c>
      <c r="O21" s="158">
        <v>0.6763888888888889</v>
      </c>
      <c r="P21" s="100" t="s">
        <v>1540</v>
      </c>
    </row>
    <row r="22" spans="1:16" s="95" customFormat="1" ht="15.75" customHeight="1">
      <c r="A22" s="100" t="s">
        <v>1357</v>
      </c>
      <c r="B22" s="100" t="s">
        <v>1571</v>
      </c>
      <c r="C22" s="413" t="s">
        <v>212</v>
      </c>
      <c r="D22" s="100" t="s">
        <v>238</v>
      </c>
      <c r="E22" s="159">
        <v>0.5861111111111111</v>
      </c>
      <c r="F22" s="159">
        <v>0.5930555555555556</v>
      </c>
      <c r="G22" s="159" t="s">
        <v>1540</v>
      </c>
      <c r="H22" s="159">
        <v>0.61875</v>
      </c>
      <c r="I22" s="157"/>
      <c r="J22" s="157"/>
      <c r="K22" s="158">
        <v>0.65625</v>
      </c>
      <c r="L22" s="100"/>
      <c r="M22" s="158">
        <v>0.6701388888888888</v>
      </c>
      <c r="N22" s="158" t="s">
        <v>1540</v>
      </c>
      <c r="O22" s="158">
        <v>0.6972222222222223</v>
      </c>
      <c r="P22" s="100" t="s">
        <v>1540</v>
      </c>
    </row>
    <row r="23" spans="1:16" s="95" customFormat="1" ht="15.75" customHeight="1">
      <c r="A23" s="100" t="s">
        <v>1357</v>
      </c>
      <c r="B23" s="100" t="s">
        <v>1569</v>
      </c>
      <c r="C23" s="413" t="s">
        <v>212</v>
      </c>
      <c r="D23" s="415" t="s">
        <v>238</v>
      </c>
      <c r="E23" s="412">
        <v>0.6340277777777777</v>
      </c>
      <c r="F23" s="412">
        <v>0.6409722222222222</v>
      </c>
      <c r="G23" s="412" t="s">
        <v>1541</v>
      </c>
      <c r="H23" s="412">
        <v>0.6666666666666666</v>
      </c>
      <c r="I23" s="409"/>
      <c r="J23" s="409"/>
      <c r="K23" s="414">
        <v>0.7013888888888888</v>
      </c>
      <c r="L23" s="409"/>
      <c r="M23" s="412">
        <v>0.7152777777777778</v>
      </c>
      <c r="N23" s="412" t="s">
        <v>1541</v>
      </c>
      <c r="O23" s="412">
        <v>0.7423611111111111</v>
      </c>
      <c r="P23" s="409" t="s">
        <v>1541</v>
      </c>
    </row>
    <row r="24" spans="1:16" s="95" customFormat="1" ht="15.75" customHeight="1">
      <c r="A24" s="100" t="s">
        <v>1341</v>
      </c>
      <c r="B24" s="100" t="s">
        <v>1568</v>
      </c>
      <c r="C24" s="413" t="s">
        <v>212</v>
      </c>
      <c r="D24" s="413" t="s">
        <v>1164</v>
      </c>
      <c r="E24" s="386">
        <v>0.6604166666666667</v>
      </c>
      <c r="F24" s="386">
        <v>0.6673611111111111</v>
      </c>
      <c r="G24" s="386" t="s">
        <v>1540</v>
      </c>
      <c r="H24" s="386">
        <v>0.6930555555555555</v>
      </c>
      <c r="I24" s="386">
        <v>0.7319444444444444</v>
      </c>
      <c r="J24" s="391"/>
      <c r="K24" s="100"/>
      <c r="L24" s="100"/>
      <c r="M24" s="158">
        <v>0.7458333333333332</v>
      </c>
      <c r="N24" s="158" t="s">
        <v>1540</v>
      </c>
      <c r="O24" s="158">
        <v>0.7729166666666667</v>
      </c>
      <c r="P24" s="100" t="s">
        <v>1540</v>
      </c>
    </row>
    <row r="25" spans="1:16" s="95" customFormat="1" ht="15.75" customHeight="1">
      <c r="A25" s="100" t="s">
        <v>1357</v>
      </c>
      <c r="B25" s="100" t="s">
        <v>1570</v>
      </c>
      <c r="C25" s="413" t="s">
        <v>212</v>
      </c>
      <c r="D25" s="100" t="s">
        <v>238</v>
      </c>
      <c r="E25" s="158">
        <v>0.6965277777777777</v>
      </c>
      <c r="F25" s="158">
        <v>0.7034722222222222</v>
      </c>
      <c r="G25" s="158" t="s">
        <v>1540</v>
      </c>
      <c r="H25" s="158">
        <v>0.7291666666666666</v>
      </c>
      <c r="I25" s="100"/>
      <c r="J25" s="100" t="s">
        <v>1540</v>
      </c>
      <c r="K25" s="100" t="s">
        <v>1475</v>
      </c>
      <c r="L25" s="100" t="s">
        <v>1540</v>
      </c>
      <c r="M25" s="158">
        <v>0.7791666666666667</v>
      </c>
      <c r="N25" s="158" t="s">
        <v>1540</v>
      </c>
      <c r="O25" s="158">
        <v>0.80625</v>
      </c>
      <c r="P25" s="100" t="s">
        <v>1540</v>
      </c>
    </row>
    <row r="26" spans="1:16" s="95" customFormat="1" ht="15.75" customHeight="1">
      <c r="A26" s="100" t="s">
        <v>1357</v>
      </c>
      <c r="B26" s="100" t="s">
        <v>1571</v>
      </c>
      <c r="C26" s="413" t="s">
        <v>212</v>
      </c>
      <c r="D26" s="100" t="s">
        <v>238</v>
      </c>
      <c r="E26" s="158">
        <v>0.7152777777777778</v>
      </c>
      <c r="F26" s="158">
        <v>0.7222222222222222</v>
      </c>
      <c r="G26" s="158" t="s">
        <v>1540</v>
      </c>
      <c r="H26" s="158">
        <v>0.7479166666666667</v>
      </c>
      <c r="I26" s="100"/>
      <c r="J26" s="100"/>
      <c r="K26" s="158">
        <v>0.7916666666666666</v>
      </c>
      <c r="L26" s="100"/>
      <c r="M26" s="158">
        <v>0.8090277777777778</v>
      </c>
      <c r="N26" s="158" t="s">
        <v>1540</v>
      </c>
      <c r="O26" s="158">
        <v>0.8361111111111111</v>
      </c>
      <c r="P26" s="100" t="s">
        <v>1540</v>
      </c>
    </row>
    <row r="27" spans="1:16" s="95" customFormat="1" ht="15.75" customHeight="1">
      <c r="A27" s="100" t="s">
        <v>1357</v>
      </c>
      <c r="B27" s="100" t="s">
        <v>1569</v>
      </c>
      <c r="C27" s="413" t="s">
        <v>212</v>
      </c>
      <c r="D27" s="100" t="s">
        <v>238</v>
      </c>
      <c r="E27" s="412">
        <v>0.7638888888888888</v>
      </c>
      <c r="F27" s="412">
        <v>0.7708333333333334</v>
      </c>
      <c r="G27" s="412" t="s">
        <v>1541</v>
      </c>
      <c r="H27" s="412">
        <v>0.7965277777777778</v>
      </c>
      <c r="I27" s="409"/>
      <c r="J27" s="409"/>
      <c r="K27" s="412">
        <v>0.825</v>
      </c>
      <c r="L27" s="409"/>
      <c r="M27" s="412">
        <v>0.842361111111111</v>
      </c>
      <c r="N27" s="412" t="s">
        <v>1541</v>
      </c>
      <c r="O27" s="412">
        <v>0.8694444444444445</v>
      </c>
      <c r="P27" s="409" t="s">
        <v>1541</v>
      </c>
    </row>
    <row r="28" spans="1:16" s="95" customFormat="1" ht="15.75" customHeight="1">
      <c r="A28" s="100" t="s">
        <v>1357</v>
      </c>
      <c r="B28" s="100" t="s">
        <v>1568</v>
      </c>
      <c r="C28" s="413" t="s">
        <v>212</v>
      </c>
      <c r="D28" s="413" t="s">
        <v>238</v>
      </c>
      <c r="E28" s="158">
        <v>0.79375</v>
      </c>
      <c r="F28" s="158">
        <v>0.8006944444444444</v>
      </c>
      <c r="G28" s="158" t="s">
        <v>1540</v>
      </c>
      <c r="H28" s="158">
        <v>0.8263888888888888</v>
      </c>
      <c r="I28" s="275"/>
      <c r="J28" s="100"/>
      <c r="K28" s="158">
        <v>0.8479166666666668</v>
      </c>
      <c r="L28" s="100"/>
      <c r="M28" s="158">
        <v>0.8652777777777777</v>
      </c>
      <c r="N28" s="158" t="s">
        <v>1540</v>
      </c>
      <c r="O28" s="158">
        <v>0.8923611111111112</v>
      </c>
      <c r="P28" s="100" t="s">
        <v>1540</v>
      </c>
    </row>
    <row r="29" spans="1:16" s="95" customFormat="1" ht="15.75" customHeight="1">
      <c r="A29" s="100" t="s">
        <v>1357</v>
      </c>
      <c r="B29" s="100" t="s">
        <v>1552</v>
      </c>
      <c r="C29" s="413" t="s">
        <v>212</v>
      </c>
      <c r="D29" s="100" t="s">
        <v>238</v>
      </c>
      <c r="E29" s="158">
        <v>0.90625</v>
      </c>
      <c r="F29" s="158">
        <v>0.9131944444444445</v>
      </c>
      <c r="G29" s="158" t="s">
        <v>1540</v>
      </c>
      <c r="H29" s="158">
        <v>0.9375</v>
      </c>
      <c r="I29" s="275"/>
      <c r="J29" s="100"/>
      <c r="K29" s="100" t="s">
        <v>230</v>
      </c>
      <c r="L29" s="100"/>
      <c r="M29" s="100"/>
      <c r="N29" s="100"/>
      <c r="O29" s="100"/>
      <c r="P29" s="100"/>
    </row>
    <row r="30" spans="1:16" s="95" customFormat="1" ht="15.75" customHeight="1">
      <c r="A30" s="100" t="s">
        <v>1341</v>
      </c>
      <c r="B30" s="100" t="s">
        <v>1553</v>
      </c>
      <c r="C30" s="413" t="s">
        <v>212</v>
      </c>
      <c r="D30" s="413" t="s">
        <v>1164</v>
      </c>
      <c r="E30" s="158">
        <v>0.8166666666666668</v>
      </c>
      <c r="F30" s="158">
        <v>0.8236111111111111</v>
      </c>
      <c r="G30" s="158" t="s">
        <v>1540</v>
      </c>
      <c r="H30" s="158">
        <v>0.8493055555555555</v>
      </c>
      <c r="I30" s="100" t="s">
        <v>254</v>
      </c>
      <c r="J30" s="100"/>
      <c r="K30" s="158"/>
      <c r="L30" s="100"/>
      <c r="M30" s="158">
        <v>0.8986111111111111</v>
      </c>
      <c r="N30" s="158" t="s">
        <v>1540</v>
      </c>
      <c r="O30" s="158">
        <v>0.9256944444444444</v>
      </c>
      <c r="P30" s="100" t="s">
        <v>243</v>
      </c>
    </row>
    <row r="31" spans="1:16" s="95" customFormat="1" ht="15.75" customHeight="1">
      <c r="A31" s="100" t="s">
        <v>1357</v>
      </c>
      <c r="B31" s="100" t="s">
        <v>1561</v>
      </c>
      <c r="C31" s="413" t="s">
        <v>212</v>
      </c>
      <c r="D31" s="100" t="s">
        <v>238</v>
      </c>
      <c r="E31" s="158">
        <v>0.8465277777777778</v>
      </c>
      <c r="F31" s="158">
        <v>0.8534722222222223</v>
      </c>
      <c r="G31" s="158" t="s">
        <v>1540</v>
      </c>
      <c r="H31" s="158">
        <v>0.8791666666666668</v>
      </c>
      <c r="I31" s="100"/>
      <c r="J31" s="100"/>
      <c r="K31" s="158">
        <v>0.9145833333333333</v>
      </c>
      <c r="L31" s="100"/>
      <c r="M31" s="158">
        <v>0.9319444444444445</v>
      </c>
      <c r="N31" s="158" t="s">
        <v>1540</v>
      </c>
      <c r="O31" s="158">
        <v>0.9576388888888889</v>
      </c>
      <c r="P31" s="385"/>
    </row>
    <row r="32" spans="1:16" s="95" customFormat="1" ht="15.75" customHeight="1">
      <c r="A32" s="100" t="s">
        <v>1357</v>
      </c>
      <c r="B32" s="100" t="s">
        <v>1551</v>
      </c>
      <c r="C32" s="413" t="s">
        <v>212</v>
      </c>
      <c r="D32" s="100" t="s">
        <v>238</v>
      </c>
      <c r="E32" s="412">
        <v>0.8854166666666666</v>
      </c>
      <c r="F32" s="412">
        <v>0.8923611111111112</v>
      </c>
      <c r="G32" s="412" t="s">
        <v>1541</v>
      </c>
      <c r="H32" s="412">
        <v>0.9180555555555556</v>
      </c>
      <c r="I32" s="412"/>
      <c r="J32" s="409" t="s">
        <v>1541</v>
      </c>
      <c r="K32" s="409" t="s">
        <v>234</v>
      </c>
      <c r="L32" s="409"/>
      <c r="M32" s="412"/>
      <c r="N32" s="412"/>
      <c r="O32" s="412"/>
      <c r="P32" s="411"/>
    </row>
    <row r="33" s="95" customFormat="1" ht="13.5">
      <c r="P33" s="96"/>
    </row>
    <row r="34" s="95" customFormat="1" ht="13.5">
      <c r="P34" s="96"/>
    </row>
    <row r="35" spans="1:11" s="105" customFormat="1" ht="23.25" customHeight="1">
      <c r="A35" s="109" t="s">
        <v>2182</v>
      </c>
      <c r="B35" s="109"/>
      <c r="C35" s="108"/>
      <c r="D35" s="107"/>
      <c r="E35" s="107"/>
      <c r="F35" s="107"/>
      <c r="G35" s="106"/>
      <c r="H35" s="106"/>
      <c r="I35" s="421"/>
      <c r="J35" s="421"/>
      <c r="K35" s="107"/>
    </row>
    <row r="36" spans="1:16" ht="15.75" customHeight="1">
      <c r="A36" s="162" t="s">
        <v>348</v>
      </c>
      <c r="B36" s="162" t="s">
        <v>1550</v>
      </c>
      <c r="C36" s="162" t="s">
        <v>332</v>
      </c>
      <c r="D36" s="162" t="s">
        <v>353</v>
      </c>
      <c r="E36" s="163" t="s">
        <v>189</v>
      </c>
      <c r="F36" s="163" t="s">
        <v>432</v>
      </c>
      <c r="G36" s="163" t="s">
        <v>194</v>
      </c>
      <c r="H36" s="163" t="s">
        <v>438</v>
      </c>
      <c r="I36" s="419" t="s">
        <v>252</v>
      </c>
      <c r="J36" s="419" t="s">
        <v>226</v>
      </c>
      <c r="K36" s="419" t="s">
        <v>533</v>
      </c>
      <c r="L36" s="419" t="s">
        <v>226</v>
      </c>
      <c r="M36" s="419" t="s">
        <v>438</v>
      </c>
      <c r="N36" s="420" t="s">
        <v>194</v>
      </c>
      <c r="O36" s="419" t="s">
        <v>432</v>
      </c>
      <c r="P36" s="419" t="s">
        <v>189</v>
      </c>
    </row>
    <row r="37" spans="1:16" s="95" customFormat="1" ht="15.75" customHeight="1">
      <c r="A37" s="100" t="s">
        <v>1356</v>
      </c>
      <c r="B37" s="100" t="s">
        <v>1553</v>
      </c>
      <c r="C37" s="413" t="s">
        <v>211</v>
      </c>
      <c r="D37" s="100" t="s">
        <v>238</v>
      </c>
      <c r="E37" s="100"/>
      <c r="F37" s="275"/>
      <c r="G37" s="100"/>
      <c r="H37" s="100"/>
      <c r="I37" s="100"/>
      <c r="J37" s="100"/>
      <c r="K37" s="418" t="s">
        <v>2165</v>
      </c>
      <c r="L37" s="100"/>
      <c r="M37" s="158">
        <v>0.275</v>
      </c>
      <c r="N37" s="158" t="s">
        <v>1533</v>
      </c>
      <c r="O37" s="158">
        <v>0.30069444444444443</v>
      </c>
      <c r="P37" s="100" t="s">
        <v>1533</v>
      </c>
    </row>
    <row r="38" spans="1:16" s="95" customFormat="1" ht="15.75" customHeight="1">
      <c r="A38" s="100" t="s">
        <v>1356</v>
      </c>
      <c r="B38" s="100" t="s">
        <v>1561</v>
      </c>
      <c r="C38" s="413" t="s">
        <v>211</v>
      </c>
      <c r="D38" s="100" t="s">
        <v>238</v>
      </c>
      <c r="E38" s="100"/>
      <c r="F38" s="100"/>
      <c r="G38" s="100"/>
      <c r="H38" s="100"/>
      <c r="I38" s="100"/>
      <c r="J38" s="100"/>
      <c r="K38" s="158">
        <v>0.2708333333333333</v>
      </c>
      <c r="L38" s="100"/>
      <c r="M38" s="158">
        <v>0.2916666666666667</v>
      </c>
      <c r="N38" s="158" t="s">
        <v>1533</v>
      </c>
      <c r="O38" s="158">
        <v>0.31875000000000003</v>
      </c>
      <c r="P38" s="100" t="s">
        <v>1533</v>
      </c>
    </row>
    <row r="39" spans="1:16" s="95" customFormat="1" ht="15.75" customHeight="1">
      <c r="A39" s="100" t="s">
        <v>1340</v>
      </c>
      <c r="B39" s="100" t="s">
        <v>1552</v>
      </c>
      <c r="C39" s="413" t="s">
        <v>211</v>
      </c>
      <c r="D39" s="413" t="s">
        <v>1164</v>
      </c>
      <c r="E39" s="158">
        <v>0.2881944444444445</v>
      </c>
      <c r="F39" s="158">
        <v>0.2951388888888889</v>
      </c>
      <c r="G39" s="158" t="s">
        <v>1533</v>
      </c>
      <c r="H39" s="158">
        <v>0.32083333333333336</v>
      </c>
      <c r="I39" s="158">
        <v>0.34375</v>
      </c>
      <c r="J39" s="100"/>
      <c r="K39" s="100"/>
      <c r="L39" s="100"/>
      <c r="M39" s="158">
        <v>0.3611111111111111</v>
      </c>
      <c r="N39" s="158" t="s">
        <v>1533</v>
      </c>
      <c r="O39" s="702">
        <v>0.38819444444444445</v>
      </c>
      <c r="P39" s="703" t="s">
        <v>2164</v>
      </c>
    </row>
    <row r="40" spans="1:16" s="95" customFormat="1" ht="15.75" customHeight="1">
      <c r="A40" s="100" t="s">
        <v>1356</v>
      </c>
      <c r="B40" s="100" t="s">
        <v>1553</v>
      </c>
      <c r="C40" s="413" t="s">
        <v>211</v>
      </c>
      <c r="D40" s="100" t="s">
        <v>238</v>
      </c>
      <c r="E40" s="158">
        <v>0.3069444444444444</v>
      </c>
      <c r="F40" s="158">
        <v>0.3138888888888889</v>
      </c>
      <c r="G40" s="158" t="s">
        <v>1533</v>
      </c>
      <c r="H40" s="158">
        <v>0.33958333333333335</v>
      </c>
      <c r="I40" s="100"/>
      <c r="J40" s="100"/>
      <c r="K40" s="158">
        <v>0.37916666666666665</v>
      </c>
      <c r="L40" s="100"/>
      <c r="M40" s="158">
        <v>0.3965277777777778</v>
      </c>
      <c r="N40" s="158" t="s">
        <v>1533</v>
      </c>
      <c r="O40" s="158">
        <v>0.4236111111111111</v>
      </c>
      <c r="P40" s="100" t="s">
        <v>1533</v>
      </c>
    </row>
    <row r="41" spans="1:16" s="95" customFormat="1" ht="15.75" customHeight="1">
      <c r="A41" s="100" t="s">
        <v>1356</v>
      </c>
      <c r="B41" s="100" t="s">
        <v>1561</v>
      </c>
      <c r="C41" s="413" t="s">
        <v>211</v>
      </c>
      <c r="D41" s="100" t="s">
        <v>238</v>
      </c>
      <c r="E41" s="158">
        <v>0.3333333333333333</v>
      </c>
      <c r="F41" s="158">
        <v>0.34027777777777773</v>
      </c>
      <c r="G41" s="158" t="s">
        <v>1533</v>
      </c>
      <c r="H41" s="158">
        <v>0.3659722222222222</v>
      </c>
      <c r="I41" s="100"/>
      <c r="J41" s="100"/>
      <c r="K41" s="158">
        <v>0.3993055555555556</v>
      </c>
      <c r="L41" s="100"/>
      <c r="M41" s="158">
        <v>0.4166666666666667</v>
      </c>
      <c r="N41" s="158" t="s">
        <v>1533</v>
      </c>
      <c r="O41" s="158">
        <v>0.44375</v>
      </c>
      <c r="P41" s="100" t="s">
        <v>1533</v>
      </c>
    </row>
    <row r="42" spans="1:16" s="95" customFormat="1" ht="15.75" customHeight="1">
      <c r="A42" s="100" t="s">
        <v>1340</v>
      </c>
      <c r="B42" s="100" t="s">
        <v>1552</v>
      </c>
      <c r="C42" s="413" t="s">
        <v>211</v>
      </c>
      <c r="D42" s="413" t="s">
        <v>1164</v>
      </c>
      <c r="E42" s="702" t="s">
        <v>2166</v>
      </c>
      <c r="F42" s="158">
        <v>0.4215277777777778</v>
      </c>
      <c r="G42" s="158" t="s">
        <v>1533</v>
      </c>
      <c r="H42" s="158">
        <v>0.4472222222222222</v>
      </c>
      <c r="I42" s="158">
        <v>0.4791666666666667</v>
      </c>
      <c r="J42" s="100"/>
      <c r="K42" s="100"/>
      <c r="L42" s="100"/>
      <c r="M42" s="158">
        <v>0.49652777777777773</v>
      </c>
      <c r="N42" s="158" t="s">
        <v>1533</v>
      </c>
      <c r="O42" s="158">
        <v>0.5236111111111111</v>
      </c>
      <c r="P42" s="100" t="s">
        <v>1533</v>
      </c>
    </row>
    <row r="43" spans="1:16" s="95" customFormat="1" ht="15.75" customHeight="1">
      <c r="A43" s="100" t="s">
        <v>1356</v>
      </c>
      <c r="B43" s="100" t="s">
        <v>1553</v>
      </c>
      <c r="C43" s="413" t="s">
        <v>211</v>
      </c>
      <c r="D43" s="100" t="s">
        <v>238</v>
      </c>
      <c r="E43" s="158">
        <v>0.43402777777777773</v>
      </c>
      <c r="F43" s="158">
        <v>0.44097222222222227</v>
      </c>
      <c r="G43" s="158" t="s">
        <v>1533</v>
      </c>
      <c r="H43" s="158">
        <v>0.4666666666666666</v>
      </c>
      <c r="I43" s="100"/>
      <c r="J43" s="100"/>
      <c r="K43" s="158">
        <v>0.5041666666666667</v>
      </c>
      <c r="L43" s="100"/>
      <c r="M43" s="158">
        <v>0.5215277777777778</v>
      </c>
      <c r="N43" s="158" t="s">
        <v>1533</v>
      </c>
      <c r="O43" s="158">
        <v>0.548611111111111</v>
      </c>
      <c r="P43" s="100" t="s">
        <v>1533</v>
      </c>
    </row>
    <row r="44" spans="1:16" s="95" customFormat="1" ht="15.75" customHeight="1">
      <c r="A44" s="100" t="s">
        <v>1356</v>
      </c>
      <c r="B44" s="100" t="s">
        <v>1561</v>
      </c>
      <c r="C44" s="413" t="s">
        <v>211</v>
      </c>
      <c r="D44" s="100" t="s">
        <v>238</v>
      </c>
      <c r="E44" s="158">
        <v>0.45416666666666666</v>
      </c>
      <c r="F44" s="158">
        <v>0.4611111111111111</v>
      </c>
      <c r="G44" s="158" t="s">
        <v>1533</v>
      </c>
      <c r="H44" s="158">
        <v>0.48680555555555555</v>
      </c>
      <c r="I44" s="100"/>
      <c r="J44" s="100"/>
      <c r="K44" s="158">
        <v>0.53125</v>
      </c>
      <c r="L44" s="100"/>
      <c r="M44" s="158">
        <v>0.548611111111111</v>
      </c>
      <c r="N44" s="158" t="s">
        <v>1533</v>
      </c>
      <c r="O44" s="158">
        <v>0.5756944444444444</v>
      </c>
      <c r="P44" s="100" t="s">
        <v>1533</v>
      </c>
    </row>
    <row r="45" spans="1:16" s="95" customFormat="1" ht="15.75" customHeight="1">
      <c r="A45" s="100" t="s">
        <v>1340</v>
      </c>
      <c r="B45" s="100" t="s">
        <v>1552</v>
      </c>
      <c r="C45" s="413" t="s">
        <v>211</v>
      </c>
      <c r="D45" s="413" t="s">
        <v>1164</v>
      </c>
      <c r="E45" s="158">
        <v>0.5340277777777778</v>
      </c>
      <c r="F45" s="158">
        <v>0.5409722222222222</v>
      </c>
      <c r="G45" s="158" t="s">
        <v>1533</v>
      </c>
      <c r="H45" s="158">
        <v>0.5666666666666667</v>
      </c>
      <c r="I45" s="158">
        <v>0.6055555555555555</v>
      </c>
      <c r="J45" s="100"/>
      <c r="K45" s="100"/>
      <c r="L45" s="100"/>
      <c r="M45" s="158">
        <v>0.6229166666666667</v>
      </c>
      <c r="N45" s="158" t="s">
        <v>1533</v>
      </c>
      <c r="O45" s="702">
        <v>0.65</v>
      </c>
      <c r="P45" s="703" t="s">
        <v>2242</v>
      </c>
    </row>
    <row r="46" spans="1:16" s="95" customFormat="1" ht="15.75" customHeight="1">
      <c r="A46" s="100" t="s">
        <v>1356</v>
      </c>
      <c r="B46" s="100" t="s">
        <v>1553</v>
      </c>
      <c r="C46" s="413" t="s">
        <v>211</v>
      </c>
      <c r="D46" s="100" t="s">
        <v>238</v>
      </c>
      <c r="E46" s="158">
        <v>0.5590277777777778</v>
      </c>
      <c r="F46" s="158">
        <v>0.5659722222222222</v>
      </c>
      <c r="G46" s="158" t="s">
        <v>1533</v>
      </c>
      <c r="H46" s="158">
        <v>0.5916666666666667</v>
      </c>
      <c r="I46" s="100"/>
      <c r="J46" s="100"/>
      <c r="K46" s="158">
        <v>0.6354166666666666</v>
      </c>
      <c r="L46" s="100"/>
      <c r="M46" s="158">
        <v>0.6527777777777778</v>
      </c>
      <c r="N46" s="158" t="s">
        <v>1533</v>
      </c>
      <c r="O46" s="158">
        <v>0.6798611111111111</v>
      </c>
      <c r="P46" s="100" t="s">
        <v>1533</v>
      </c>
    </row>
    <row r="47" spans="1:16" s="95" customFormat="1" ht="15.75" customHeight="1">
      <c r="A47" s="100" t="s">
        <v>1356</v>
      </c>
      <c r="B47" s="100" t="s">
        <v>1561</v>
      </c>
      <c r="C47" s="413" t="s">
        <v>211</v>
      </c>
      <c r="D47" s="100" t="s">
        <v>238</v>
      </c>
      <c r="E47" s="159">
        <v>0.5861111111111111</v>
      </c>
      <c r="F47" s="159">
        <v>0.5930555555555556</v>
      </c>
      <c r="G47" s="159" t="s">
        <v>1533</v>
      </c>
      <c r="H47" s="159">
        <v>0.61875</v>
      </c>
      <c r="I47" s="157"/>
      <c r="J47" s="157"/>
      <c r="K47" s="158">
        <v>0.65625</v>
      </c>
      <c r="L47" s="100"/>
      <c r="M47" s="158">
        <v>0.6736111111111112</v>
      </c>
      <c r="N47" s="158" t="s">
        <v>1533</v>
      </c>
      <c r="O47" s="158">
        <v>0.7006944444444444</v>
      </c>
      <c r="P47" s="100" t="s">
        <v>1533</v>
      </c>
    </row>
    <row r="48" spans="1:16" s="95" customFormat="1" ht="15.75" customHeight="1">
      <c r="A48" s="100" t="s">
        <v>1340</v>
      </c>
      <c r="B48" s="100" t="s">
        <v>1552</v>
      </c>
      <c r="C48" s="413" t="s">
        <v>211</v>
      </c>
      <c r="D48" s="413" t="s">
        <v>1164</v>
      </c>
      <c r="E48" s="702" t="s">
        <v>2167</v>
      </c>
      <c r="F48" s="386">
        <v>0.6673611111111111</v>
      </c>
      <c r="G48" s="386" t="s">
        <v>1533</v>
      </c>
      <c r="H48" s="386">
        <v>0.6930555555555555</v>
      </c>
      <c r="I48" s="386">
        <v>0.7319444444444444</v>
      </c>
      <c r="J48" s="391"/>
      <c r="K48" s="100"/>
      <c r="L48" s="100"/>
      <c r="M48" s="158">
        <v>0.7493055555555556</v>
      </c>
      <c r="N48" s="158" t="s">
        <v>1533</v>
      </c>
      <c r="O48" s="158" t="s">
        <v>2243</v>
      </c>
      <c r="P48" s="100" t="s">
        <v>1533</v>
      </c>
    </row>
    <row r="49" spans="1:16" s="95" customFormat="1" ht="15.75" customHeight="1">
      <c r="A49" s="100" t="s">
        <v>1356</v>
      </c>
      <c r="B49" s="100" t="s">
        <v>1553</v>
      </c>
      <c r="C49" s="413" t="s">
        <v>211</v>
      </c>
      <c r="D49" s="100" t="s">
        <v>238</v>
      </c>
      <c r="E49" s="158">
        <v>0.6965277777777777</v>
      </c>
      <c r="F49" s="158">
        <v>0.7034722222222222</v>
      </c>
      <c r="G49" s="158" t="s">
        <v>1533</v>
      </c>
      <c r="H49" s="158">
        <v>0.7291666666666666</v>
      </c>
      <c r="I49" s="100"/>
      <c r="J49" s="100" t="s">
        <v>1533</v>
      </c>
      <c r="K49" s="100" t="s">
        <v>1475</v>
      </c>
      <c r="L49" s="100" t="s">
        <v>1533</v>
      </c>
      <c r="M49" s="158">
        <v>0.7791666666666667</v>
      </c>
      <c r="N49" s="158" t="s">
        <v>1533</v>
      </c>
      <c r="O49" s="158">
        <v>0.80625</v>
      </c>
      <c r="P49" s="100" t="s">
        <v>1533</v>
      </c>
    </row>
    <row r="50" spans="1:16" s="95" customFormat="1" ht="15.75" customHeight="1">
      <c r="A50" s="100" t="s">
        <v>1356</v>
      </c>
      <c r="B50" s="100" t="s">
        <v>1561</v>
      </c>
      <c r="C50" s="413" t="s">
        <v>211</v>
      </c>
      <c r="D50" s="100" t="s">
        <v>238</v>
      </c>
      <c r="E50" s="158">
        <v>0.7152777777777778</v>
      </c>
      <c r="F50" s="158">
        <v>0.7222222222222222</v>
      </c>
      <c r="G50" s="158" t="s">
        <v>1533</v>
      </c>
      <c r="H50" s="158">
        <v>0.7479166666666667</v>
      </c>
      <c r="I50" s="100"/>
      <c r="J50" s="100"/>
      <c r="K50" s="158">
        <v>0.7916666666666666</v>
      </c>
      <c r="L50" s="100"/>
      <c r="M50" s="158">
        <v>0.8090277777777778</v>
      </c>
      <c r="N50" s="158" t="s">
        <v>1533</v>
      </c>
      <c r="O50" s="158">
        <v>0.8361111111111111</v>
      </c>
      <c r="P50" s="100" t="s">
        <v>1533</v>
      </c>
    </row>
    <row r="51" spans="1:16" s="95" customFormat="1" ht="15.75" customHeight="1">
      <c r="A51" s="100" t="s">
        <v>1356</v>
      </c>
      <c r="B51" s="100" t="s">
        <v>1552</v>
      </c>
      <c r="C51" s="413" t="s">
        <v>211</v>
      </c>
      <c r="D51" s="413" t="s">
        <v>238</v>
      </c>
      <c r="E51" s="158">
        <v>0.79375</v>
      </c>
      <c r="F51" s="158">
        <v>0.8006944444444444</v>
      </c>
      <c r="G51" s="158" t="s">
        <v>1533</v>
      </c>
      <c r="H51" s="158">
        <v>0.8263888888888888</v>
      </c>
      <c r="I51" s="275"/>
      <c r="J51" s="100"/>
      <c r="K51" s="158">
        <v>0.8479166666666668</v>
      </c>
      <c r="L51" s="100"/>
      <c r="M51" s="158">
        <v>0.8652777777777777</v>
      </c>
      <c r="N51" s="158" t="s">
        <v>1533</v>
      </c>
      <c r="O51" s="158">
        <v>0.8923611111111112</v>
      </c>
      <c r="P51" s="100" t="s">
        <v>1533</v>
      </c>
    </row>
    <row r="52" spans="1:16" s="95" customFormat="1" ht="15.75" customHeight="1">
      <c r="A52" s="100" t="s">
        <v>1356</v>
      </c>
      <c r="B52" s="100" t="s">
        <v>1552</v>
      </c>
      <c r="C52" s="413" t="s">
        <v>211</v>
      </c>
      <c r="D52" s="100" t="s">
        <v>238</v>
      </c>
      <c r="E52" s="158">
        <v>0.90625</v>
      </c>
      <c r="F52" s="158">
        <v>0.9131944444444445</v>
      </c>
      <c r="G52" s="158" t="s">
        <v>1533</v>
      </c>
      <c r="H52" s="158">
        <v>0.9375</v>
      </c>
      <c r="I52" s="275"/>
      <c r="J52" s="100"/>
      <c r="K52" s="100" t="s">
        <v>230</v>
      </c>
      <c r="L52" s="100"/>
      <c r="M52" s="100"/>
      <c r="N52" s="100"/>
      <c r="O52" s="100"/>
      <c r="P52" s="100"/>
    </row>
    <row r="53" spans="1:16" s="95" customFormat="1" ht="15.75" customHeight="1">
      <c r="A53" s="100" t="s">
        <v>1340</v>
      </c>
      <c r="B53" s="100" t="s">
        <v>1553</v>
      </c>
      <c r="C53" s="413" t="s">
        <v>211</v>
      </c>
      <c r="D53" s="413" t="s">
        <v>1164</v>
      </c>
      <c r="E53" s="158">
        <v>0.8166666666666668</v>
      </c>
      <c r="F53" s="158">
        <v>0.8236111111111111</v>
      </c>
      <c r="G53" s="158" t="s">
        <v>1533</v>
      </c>
      <c r="H53" s="158">
        <v>0.8493055555555555</v>
      </c>
      <c r="I53" s="100" t="s">
        <v>254</v>
      </c>
      <c r="J53" s="100"/>
      <c r="K53" s="158"/>
      <c r="L53" s="100"/>
      <c r="M53" s="158">
        <v>0.8986111111111111</v>
      </c>
      <c r="N53" s="158" t="s">
        <v>1533</v>
      </c>
      <c r="O53" s="158">
        <v>0.9256944444444444</v>
      </c>
      <c r="P53" s="100" t="s">
        <v>243</v>
      </c>
    </row>
    <row r="54" spans="1:16" s="95" customFormat="1" ht="15.75" customHeight="1">
      <c r="A54" s="100" t="s">
        <v>1356</v>
      </c>
      <c r="B54" s="100" t="s">
        <v>1561</v>
      </c>
      <c r="C54" s="413" t="s">
        <v>211</v>
      </c>
      <c r="D54" s="100" t="s">
        <v>238</v>
      </c>
      <c r="E54" s="158">
        <v>0.8465277777777778</v>
      </c>
      <c r="F54" s="158">
        <v>0.8534722222222223</v>
      </c>
      <c r="G54" s="158" t="s">
        <v>1533</v>
      </c>
      <c r="H54" s="158">
        <v>0.8791666666666668</v>
      </c>
      <c r="I54" s="100"/>
      <c r="J54" s="100"/>
      <c r="K54" s="158">
        <v>0.9145833333333333</v>
      </c>
      <c r="L54" s="100"/>
      <c r="M54" s="158">
        <v>0.9319444444444445</v>
      </c>
      <c r="N54" s="158" t="s">
        <v>1533</v>
      </c>
      <c r="O54" s="158">
        <v>0.9576388888888889</v>
      </c>
      <c r="P54" s="385"/>
    </row>
  </sheetData>
  <sheetProtection/>
  <mergeCells count="5">
    <mergeCell ref="A1:A4"/>
    <mergeCell ref="C1:J1"/>
    <mergeCell ref="C2:J2"/>
    <mergeCell ref="C3:J3"/>
    <mergeCell ref="C4:J4"/>
  </mergeCells>
  <printOptions/>
  <pageMargins left="0.551111102104187" right="0.15736110508441925" top="0.98416668176651" bottom="0.98416668176651" header="0.19680555164813995" footer="0.15736110508441925"/>
  <pageSetup horizontalDpi="600" verticalDpi="600" orientation="landscape" paperSize="9" scale="11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A24" sqref="A24"/>
    </sheetView>
  </sheetViews>
  <sheetFormatPr defaultColWidth="8.88671875" defaultRowHeight="13.5"/>
  <cols>
    <col min="1" max="1" width="9.10546875" style="93" customWidth="1"/>
    <col min="2" max="2" width="5.88671875" style="93" customWidth="1"/>
    <col min="3" max="3" width="7.3359375" style="93" customWidth="1"/>
    <col min="4" max="4" width="8.6640625" style="93" customWidth="1"/>
    <col min="5" max="11" width="5.21484375" style="93" customWidth="1"/>
    <col min="12" max="12" width="6.6640625" style="93" customWidth="1"/>
    <col min="13" max="19" width="5.21484375" style="93" customWidth="1"/>
    <col min="20" max="36" width="6.77734375" style="93" customWidth="1"/>
    <col min="37" max="16384" width="8.88671875" style="93" customWidth="1"/>
  </cols>
  <sheetData>
    <row r="1" spans="1:19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O1" s="122"/>
      <c r="P1" s="122"/>
      <c r="Q1" s="122"/>
      <c r="R1" s="122"/>
      <c r="S1" s="122"/>
    </row>
    <row r="2" spans="1:10" s="105" customFormat="1" ht="23.25" customHeight="1">
      <c r="A2" s="734"/>
      <c r="B2" s="140" t="s">
        <v>367</v>
      </c>
      <c r="C2" s="747" t="s">
        <v>1033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6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P4" s="105" t="s">
        <v>2229</v>
      </c>
    </row>
    <row r="5" spans="1:11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</row>
    <row r="6" spans="1:11" s="105" customFormat="1" ht="23.25" customHeight="1">
      <c r="A6" s="109" t="s">
        <v>1037</v>
      </c>
      <c r="B6" s="109"/>
      <c r="C6" s="108"/>
      <c r="D6" s="107"/>
      <c r="E6" s="107"/>
      <c r="F6" s="107"/>
      <c r="G6" s="106"/>
      <c r="H6" s="106"/>
      <c r="I6" s="106"/>
      <c r="J6" s="782" t="s">
        <v>1171</v>
      </c>
      <c r="K6" s="782"/>
    </row>
    <row r="7" spans="1:19" ht="24" customHeight="1">
      <c r="A7" s="162" t="s">
        <v>349</v>
      </c>
      <c r="B7" s="162" t="s">
        <v>1550</v>
      </c>
      <c r="C7" s="162" t="s">
        <v>333</v>
      </c>
      <c r="D7" s="162" t="s">
        <v>354</v>
      </c>
      <c r="E7" s="163" t="s">
        <v>489</v>
      </c>
      <c r="F7" s="163" t="s">
        <v>235</v>
      </c>
      <c r="G7" s="163" t="s">
        <v>364</v>
      </c>
      <c r="H7" s="163" t="s">
        <v>381</v>
      </c>
      <c r="I7" s="163" t="s">
        <v>247</v>
      </c>
      <c r="J7" s="163" t="s">
        <v>256</v>
      </c>
      <c r="K7" s="163" t="s">
        <v>222</v>
      </c>
      <c r="L7" s="163" t="s">
        <v>227</v>
      </c>
      <c r="M7" s="162" t="s">
        <v>535</v>
      </c>
      <c r="N7" s="162" t="s">
        <v>227</v>
      </c>
      <c r="O7" s="162" t="s">
        <v>222</v>
      </c>
      <c r="P7" s="162" t="s">
        <v>256</v>
      </c>
      <c r="Q7" s="162" t="s">
        <v>247</v>
      </c>
      <c r="R7" s="267" t="s">
        <v>246</v>
      </c>
      <c r="S7" s="267" t="s">
        <v>221</v>
      </c>
    </row>
    <row r="8" spans="1:19" s="96" customFormat="1" ht="16.5" customHeight="1">
      <c r="A8" s="100" t="s">
        <v>1334</v>
      </c>
      <c r="B8" s="100" t="s">
        <v>1553</v>
      </c>
      <c r="C8" s="413" t="s">
        <v>235</v>
      </c>
      <c r="D8" s="100" t="s">
        <v>225</v>
      </c>
      <c r="E8" s="100"/>
      <c r="F8" s="100"/>
      <c r="G8" s="100"/>
      <c r="H8" s="100"/>
      <c r="I8" s="100"/>
      <c r="J8" s="100"/>
      <c r="K8" s="100"/>
      <c r="L8" s="100"/>
      <c r="M8" s="425">
        <v>0.2673611111111111</v>
      </c>
      <c r="N8" s="426" t="s">
        <v>1542</v>
      </c>
      <c r="O8" s="426" t="s">
        <v>1542</v>
      </c>
      <c r="P8" s="426"/>
      <c r="Q8" s="425">
        <v>0.29444444444444445</v>
      </c>
      <c r="R8" s="425">
        <v>0.3020833333333333</v>
      </c>
      <c r="S8" s="426" t="s">
        <v>323</v>
      </c>
    </row>
    <row r="9" spans="1:19" s="96" customFormat="1" ht="16.5" customHeight="1">
      <c r="A9" s="100" t="s">
        <v>1343</v>
      </c>
      <c r="B9" s="100"/>
      <c r="C9" s="413" t="s">
        <v>235</v>
      </c>
      <c r="D9" s="100" t="s">
        <v>231</v>
      </c>
      <c r="E9" s="100"/>
      <c r="F9" s="100"/>
      <c r="G9" s="100"/>
      <c r="H9" s="100"/>
      <c r="I9" s="100"/>
      <c r="J9" s="100"/>
      <c r="K9" s="100"/>
      <c r="L9" s="100"/>
      <c r="M9" s="158">
        <v>0.2708333333333333</v>
      </c>
      <c r="N9" s="100" t="s">
        <v>1540</v>
      </c>
      <c r="O9" s="100"/>
      <c r="P9" s="100" t="s">
        <v>1540</v>
      </c>
      <c r="Q9" s="158">
        <v>0.29791666666666666</v>
      </c>
      <c r="R9" s="158">
        <v>0.3055555555555555</v>
      </c>
      <c r="S9" s="100" t="s">
        <v>316</v>
      </c>
    </row>
    <row r="10" spans="1:19" s="96" customFormat="1" ht="25.5" customHeight="1">
      <c r="A10" s="100" t="s">
        <v>1334</v>
      </c>
      <c r="B10" s="100" t="s">
        <v>1569</v>
      </c>
      <c r="C10" s="413" t="s">
        <v>235</v>
      </c>
      <c r="D10" s="100" t="s">
        <v>225</v>
      </c>
      <c r="E10" s="427"/>
      <c r="F10" s="427"/>
      <c r="G10" s="427"/>
      <c r="H10" s="427"/>
      <c r="I10" s="427"/>
      <c r="J10" s="427"/>
      <c r="K10" s="415"/>
      <c r="L10" s="296" t="s">
        <v>1601</v>
      </c>
      <c r="M10" s="433">
        <v>0.2986111111111111</v>
      </c>
      <c r="N10" s="432" t="s">
        <v>1540</v>
      </c>
      <c r="O10" s="432" t="s">
        <v>1540</v>
      </c>
      <c r="P10" s="432"/>
      <c r="Q10" s="433">
        <v>0.33194444444444443</v>
      </c>
      <c r="R10" s="433">
        <v>0.34097222222222223</v>
      </c>
      <c r="S10" s="432" t="s">
        <v>316</v>
      </c>
    </row>
    <row r="11" spans="1:19" s="96" customFormat="1" ht="22.5" customHeight="1">
      <c r="A11" s="100" t="s">
        <v>2235</v>
      </c>
      <c r="B11" s="100" t="s">
        <v>1568</v>
      </c>
      <c r="C11" s="413" t="s">
        <v>235</v>
      </c>
      <c r="D11" s="100" t="s">
        <v>225</v>
      </c>
      <c r="E11" s="427"/>
      <c r="F11" s="427" t="s">
        <v>1350</v>
      </c>
      <c r="G11" s="428">
        <v>0.27499999999999997</v>
      </c>
      <c r="H11" s="428">
        <v>0.2798611111111111</v>
      </c>
      <c r="I11" s="428">
        <v>0.28750000000000003</v>
      </c>
      <c r="J11" s="427"/>
      <c r="K11" s="427" t="s">
        <v>1540</v>
      </c>
      <c r="L11" s="431"/>
      <c r="M11" s="428">
        <v>0.3194444444444445</v>
      </c>
      <c r="N11" s="427" t="s">
        <v>1540</v>
      </c>
      <c r="O11" s="427"/>
      <c r="P11" s="427" t="s">
        <v>1540</v>
      </c>
      <c r="Q11" s="427" t="s">
        <v>251</v>
      </c>
      <c r="R11" s="427" t="s">
        <v>233</v>
      </c>
      <c r="S11" s="427" t="s">
        <v>316</v>
      </c>
    </row>
    <row r="12" spans="1:19" s="96" customFormat="1" ht="23.25" customHeight="1">
      <c r="A12" s="100" t="s">
        <v>2236</v>
      </c>
      <c r="B12" s="100" t="s">
        <v>1570</v>
      </c>
      <c r="C12" s="413" t="s">
        <v>235</v>
      </c>
      <c r="D12" s="100" t="s">
        <v>231</v>
      </c>
      <c r="E12" s="427"/>
      <c r="F12" s="425">
        <v>0.3125</v>
      </c>
      <c r="G12" s="425">
        <v>0.3236111111111111</v>
      </c>
      <c r="H12" s="425">
        <v>0.3284722222222222</v>
      </c>
      <c r="I12" s="425">
        <v>0.3361111111111111</v>
      </c>
      <c r="J12" s="426" t="s">
        <v>1542</v>
      </c>
      <c r="K12" s="426"/>
      <c r="L12" s="426" t="s">
        <v>1542</v>
      </c>
      <c r="M12" s="430">
        <v>0.3756944444444445</v>
      </c>
      <c r="N12" s="429" t="s">
        <v>1542</v>
      </c>
      <c r="O12" s="429" t="s">
        <v>1542</v>
      </c>
      <c r="P12" s="429"/>
      <c r="Q12" s="430">
        <v>0.40902777777777777</v>
      </c>
      <c r="R12" s="430">
        <v>0.4166666666666667</v>
      </c>
      <c r="S12" s="429" t="s">
        <v>323</v>
      </c>
    </row>
    <row r="13" spans="1:19" s="96" customFormat="1" ht="20.25" customHeight="1">
      <c r="A13" s="100" t="s">
        <v>1334</v>
      </c>
      <c r="B13" s="100" t="s">
        <v>1569</v>
      </c>
      <c r="C13" s="413" t="s">
        <v>235</v>
      </c>
      <c r="D13" s="100" t="s">
        <v>225</v>
      </c>
      <c r="E13" s="427"/>
      <c r="F13" s="428">
        <v>0.34722222222222227</v>
      </c>
      <c r="G13" s="428">
        <v>0.35833333333333334</v>
      </c>
      <c r="H13" s="428">
        <v>0.36319444444444443</v>
      </c>
      <c r="I13" s="428">
        <v>0.37083333333333335</v>
      </c>
      <c r="J13" s="427"/>
      <c r="K13" s="427" t="s">
        <v>1540</v>
      </c>
      <c r="L13" s="427" t="s">
        <v>1540</v>
      </c>
      <c r="M13" s="428">
        <v>0.4173611111111111</v>
      </c>
      <c r="N13" s="427" t="s">
        <v>1540</v>
      </c>
      <c r="O13" s="427" t="s">
        <v>1540</v>
      </c>
      <c r="P13" s="427"/>
      <c r="Q13" s="428">
        <v>0.45069444444444445</v>
      </c>
      <c r="R13" s="427" t="s">
        <v>244</v>
      </c>
      <c r="S13" s="427" t="s">
        <v>316</v>
      </c>
    </row>
    <row r="14" spans="1:19" s="96" customFormat="1" ht="20.25" customHeight="1">
      <c r="A14" s="100" t="s">
        <v>1343</v>
      </c>
      <c r="B14" s="100" t="s">
        <v>1568</v>
      </c>
      <c r="C14" s="413" t="s">
        <v>235</v>
      </c>
      <c r="D14" s="100" t="s">
        <v>231</v>
      </c>
      <c r="E14" s="427"/>
      <c r="F14" s="428">
        <v>0.3888888888888889</v>
      </c>
      <c r="G14" s="428">
        <v>0.39999999999999997</v>
      </c>
      <c r="H14" s="428">
        <v>0.4048611111111111</v>
      </c>
      <c r="I14" s="428">
        <v>0.41250000000000003</v>
      </c>
      <c r="J14" s="427" t="s">
        <v>1540</v>
      </c>
      <c r="K14" s="427"/>
      <c r="L14" s="427" t="s">
        <v>1540</v>
      </c>
      <c r="M14" s="428">
        <v>0.4590277777777778</v>
      </c>
      <c r="N14" s="427" t="s">
        <v>1540</v>
      </c>
      <c r="O14" s="427"/>
      <c r="P14" s="427" t="s">
        <v>1540</v>
      </c>
      <c r="Q14" s="428">
        <v>0.4923611111111111</v>
      </c>
      <c r="R14" s="428">
        <v>0.5</v>
      </c>
      <c r="S14" s="427" t="s">
        <v>316</v>
      </c>
    </row>
    <row r="15" spans="1:19" s="96" customFormat="1" ht="20.25" customHeight="1">
      <c r="A15" s="100" t="s">
        <v>1334</v>
      </c>
      <c r="B15" s="100" t="s">
        <v>1570</v>
      </c>
      <c r="C15" s="413" t="s">
        <v>235</v>
      </c>
      <c r="D15" s="100" t="s">
        <v>225</v>
      </c>
      <c r="E15" s="427"/>
      <c r="F15" s="425">
        <v>0.4305555555555556</v>
      </c>
      <c r="G15" s="425">
        <v>0.44166666666666665</v>
      </c>
      <c r="H15" s="425">
        <v>0.4465277777777778</v>
      </c>
      <c r="I15" s="425">
        <v>0.45416666666666666</v>
      </c>
      <c r="J15" s="426"/>
      <c r="K15" s="426" t="s">
        <v>1542</v>
      </c>
      <c r="L15" s="426" t="s">
        <v>1542</v>
      </c>
      <c r="M15" s="425">
        <v>0.5006944444444444</v>
      </c>
      <c r="N15" s="426" t="s">
        <v>1542</v>
      </c>
      <c r="O15" s="426" t="s">
        <v>1542</v>
      </c>
      <c r="P15" s="426"/>
      <c r="Q15" s="425">
        <v>0.5340277777777778</v>
      </c>
      <c r="R15" s="425">
        <v>0.5416666666666666</v>
      </c>
      <c r="S15" s="426" t="s">
        <v>323</v>
      </c>
    </row>
    <row r="16" spans="1:19" s="96" customFormat="1" ht="20.25" customHeight="1">
      <c r="A16" s="100" t="s">
        <v>1334</v>
      </c>
      <c r="B16" s="100" t="s">
        <v>1569</v>
      </c>
      <c r="C16" s="413" t="s">
        <v>235</v>
      </c>
      <c r="D16" s="100" t="s">
        <v>225</v>
      </c>
      <c r="E16" s="427"/>
      <c r="F16" s="428">
        <v>0.47222222222222227</v>
      </c>
      <c r="G16" s="428">
        <v>0.48333333333333334</v>
      </c>
      <c r="H16" s="428">
        <v>0.48819444444444443</v>
      </c>
      <c r="I16" s="428">
        <v>0.49583333333333335</v>
      </c>
      <c r="J16" s="427"/>
      <c r="K16" s="427" t="s">
        <v>1540</v>
      </c>
      <c r="L16" s="427" t="s">
        <v>1540</v>
      </c>
      <c r="M16" s="428">
        <v>0.5423611111111112</v>
      </c>
      <c r="N16" s="427" t="s">
        <v>1540</v>
      </c>
      <c r="O16" s="427" t="s">
        <v>1540</v>
      </c>
      <c r="P16" s="427"/>
      <c r="Q16" s="428">
        <v>0.5756944444444444</v>
      </c>
      <c r="R16" s="427" t="s">
        <v>249</v>
      </c>
      <c r="S16" s="427" t="s">
        <v>316</v>
      </c>
    </row>
    <row r="17" spans="1:19" s="96" customFormat="1" ht="20.25" customHeight="1">
      <c r="A17" s="100" t="s">
        <v>1343</v>
      </c>
      <c r="B17" s="100" t="s">
        <v>1568</v>
      </c>
      <c r="C17" s="413" t="s">
        <v>235</v>
      </c>
      <c r="D17" s="100" t="s">
        <v>231</v>
      </c>
      <c r="E17" s="427"/>
      <c r="F17" s="428">
        <v>0.513888888888889</v>
      </c>
      <c r="G17" s="428">
        <v>0.525</v>
      </c>
      <c r="H17" s="428">
        <v>0.5298611111111111</v>
      </c>
      <c r="I17" s="428">
        <v>0.5375</v>
      </c>
      <c r="J17" s="427" t="s">
        <v>1540</v>
      </c>
      <c r="K17" s="427"/>
      <c r="L17" s="427" t="s">
        <v>1540</v>
      </c>
      <c r="M17" s="428">
        <v>0.5840277777777778</v>
      </c>
      <c r="N17" s="427" t="s">
        <v>1540</v>
      </c>
      <c r="O17" s="427"/>
      <c r="P17" s="427" t="s">
        <v>1540</v>
      </c>
      <c r="Q17" s="428">
        <v>0.6173611111111111</v>
      </c>
      <c r="R17" s="428">
        <v>0.625</v>
      </c>
      <c r="S17" s="427" t="s">
        <v>316</v>
      </c>
    </row>
    <row r="18" spans="1:19" s="96" customFormat="1" ht="20.25" customHeight="1">
      <c r="A18" s="100" t="s">
        <v>1334</v>
      </c>
      <c r="B18" s="100" t="s">
        <v>1570</v>
      </c>
      <c r="C18" s="413" t="s">
        <v>235</v>
      </c>
      <c r="D18" s="100" t="s">
        <v>225</v>
      </c>
      <c r="E18" s="427"/>
      <c r="F18" s="425">
        <v>0.5555555555555556</v>
      </c>
      <c r="G18" s="425">
        <v>0.5666666666666667</v>
      </c>
      <c r="H18" s="425">
        <v>0.5715277777777777</v>
      </c>
      <c r="I18" s="425">
        <v>0.5791666666666667</v>
      </c>
      <c r="J18" s="426"/>
      <c r="K18" s="426" t="s">
        <v>1542</v>
      </c>
      <c r="L18" s="426" t="s">
        <v>1542</v>
      </c>
      <c r="M18" s="425">
        <v>0.6256944444444444</v>
      </c>
      <c r="N18" s="426" t="s">
        <v>1542</v>
      </c>
      <c r="O18" s="426" t="s">
        <v>1542</v>
      </c>
      <c r="P18" s="426"/>
      <c r="Q18" s="425">
        <v>0.6590277777777778</v>
      </c>
      <c r="R18" s="425">
        <v>0.6666666666666666</v>
      </c>
      <c r="S18" s="426" t="s">
        <v>323</v>
      </c>
    </row>
    <row r="19" spans="1:19" s="96" customFormat="1" ht="20.25" customHeight="1">
      <c r="A19" s="100" t="s">
        <v>1334</v>
      </c>
      <c r="B19" s="100" t="s">
        <v>1569</v>
      </c>
      <c r="C19" s="413" t="s">
        <v>235</v>
      </c>
      <c r="D19" s="100" t="s">
        <v>225</v>
      </c>
      <c r="E19" s="427"/>
      <c r="F19" s="428">
        <v>0.5972222222222222</v>
      </c>
      <c r="G19" s="428">
        <v>0.6083333333333333</v>
      </c>
      <c r="H19" s="428">
        <v>0.6131944444444445</v>
      </c>
      <c r="I19" s="428">
        <v>0.6208333333333333</v>
      </c>
      <c r="J19" s="427"/>
      <c r="K19" s="427" t="s">
        <v>1540</v>
      </c>
      <c r="L19" s="427" t="s">
        <v>1540</v>
      </c>
      <c r="M19" s="428">
        <v>0.6673611111111111</v>
      </c>
      <c r="N19" s="427" t="s">
        <v>1540</v>
      </c>
      <c r="O19" s="427" t="s">
        <v>1540</v>
      </c>
      <c r="P19" s="427"/>
      <c r="Q19" s="428">
        <v>0.7006944444444444</v>
      </c>
      <c r="R19" s="427" t="s">
        <v>50</v>
      </c>
      <c r="S19" s="427" t="s">
        <v>316</v>
      </c>
    </row>
    <row r="20" spans="1:19" s="96" customFormat="1" ht="20.25" customHeight="1">
      <c r="A20" s="100" t="s">
        <v>1343</v>
      </c>
      <c r="B20" s="100" t="s">
        <v>1568</v>
      </c>
      <c r="C20" s="413" t="s">
        <v>235</v>
      </c>
      <c r="D20" s="100" t="s">
        <v>231</v>
      </c>
      <c r="E20" s="427"/>
      <c r="F20" s="428">
        <v>0.638888888888889</v>
      </c>
      <c r="G20" s="428">
        <v>0.65</v>
      </c>
      <c r="H20" s="428">
        <v>0.6548611111111111</v>
      </c>
      <c r="I20" s="428">
        <v>0.6625</v>
      </c>
      <c r="J20" s="427" t="s">
        <v>1540</v>
      </c>
      <c r="K20" s="427"/>
      <c r="L20" s="427" t="s">
        <v>1540</v>
      </c>
      <c r="M20" s="428">
        <v>0.7090277777777777</v>
      </c>
      <c r="N20" s="427" t="s">
        <v>1540</v>
      </c>
      <c r="O20" s="427"/>
      <c r="P20" s="427" t="s">
        <v>1540</v>
      </c>
      <c r="Q20" s="428">
        <v>0.7423611111111111</v>
      </c>
      <c r="R20" s="428">
        <v>0.75</v>
      </c>
      <c r="S20" s="427" t="s">
        <v>316</v>
      </c>
    </row>
    <row r="21" spans="1:19" s="96" customFormat="1" ht="20.25" customHeight="1">
      <c r="A21" s="100" t="s">
        <v>1334</v>
      </c>
      <c r="B21" s="100" t="s">
        <v>1570</v>
      </c>
      <c r="C21" s="413" t="s">
        <v>235</v>
      </c>
      <c r="D21" s="100" t="s">
        <v>225</v>
      </c>
      <c r="E21" s="427"/>
      <c r="F21" s="425">
        <v>0.6805555555555555</v>
      </c>
      <c r="G21" s="425">
        <v>0.6916666666666668</v>
      </c>
      <c r="H21" s="425">
        <v>0.6965277777777777</v>
      </c>
      <c r="I21" s="425">
        <v>0.7041666666666666</v>
      </c>
      <c r="J21" s="426"/>
      <c r="K21" s="426" t="s">
        <v>1542</v>
      </c>
      <c r="L21" s="426" t="s">
        <v>1542</v>
      </c>
      <c r="M21" s="425">
        <v>0.7506944444444444</v>
      </c>
      <c r="N21" s="426" t="s">
        <v>1542</v>
      </c>
      <c r="O21" s="426" t="s">
        <v>1542</v>
      </c>
      <c r="P21" s="426"/>
      <c r="Q21" s="425">
        <v>0.7840277777777778</v>
      </c>
      <c r="R21" s="425">
        <v>0.7916666666666666</v>
      </c>
      <c r="S21" s="426" t="s">
        <v>323</v>
      </c>
    </row>
    <row r="22" spans="1:19" s="96" customFormat="1" ht="20.25" customHeight="1">
      <c r="A22" s="100" t="s">
        <v>1343</v>
      </c>
      <c r="B22" s="100" t="s">
        <v>1569</v>
      </c>
      <c r="C22" s="413" t="s">
        <v>235</v>
      </c>
      <c r="D22" s="100" t="s">
        <v>231</v>
      </c>
      <c r="E22" s="427"/>
      <c r="F22" s="428">
        <v>0.7222222222222222</v>
      </c>
      <c r="G22" s="428">
        <v>0.7333333333333334</v>
      </c>
      <c r="H22" s="428">
        <v>0.7381944444444444</v>
      </c>
      <c r="I22" s="428">
        <v>0.7458333333333332</v>
      </c>
      <c r="J22" s="427" t="s">
        <v>1540</v>
      </c>
      <c r="K22" s="427"/>
      <c r="L22" s="427" t="s">
        <v>1540</v>
      </c>
      <c r="M22" s="428">
        <v>0.7923611111111111</v>
      </c>
      <c r="N22" s="427" t="s">
        <v>1540</v>
      </c>
      <c r="O22" s="427"/>
      <c r="P22" s="427" t="s">
        <v>1540</v>
      </c>
      <c r="Q22" s="428">
        <v>0.8256944444444444</v>
      </c>
      <c r="R22" s="428">
        <v>0.8333333333333334</v>
      </c>
      <c r="S22" s="427" t="s">
        <v>316</v>
      </c>
    </row>
    <row r="23" spans="1:19" s="96" customFormat="1" ht="20.25" customHeight="1">
      <c r="A23" s="100" t="s">
        <v>1334</v>
      </c>
      <c r="B23" s="100" t="s">
        <v>1568</v>
      </c>
      <c r="C23" s="413" t="s">
        <v>235</v>
      </c>
      <c r="D23" s="100" t="s">
        <v>225</v>
      </c>
      <c r="E23" s="427"/>
      <c r="F23" s="428">
        <v>0.7638888888888888</v>
      </c>
      <c r="G23" s="428">
        <v>0.775</v>
      </c>
      <c r="H23" s="428">
        <v>0.779861111111111</v>
      </c>
      <c r="I23" s="428">
        <v>0.7875</v>
      </c>
      <c r="J23" s="427"/>
      <c r="K23" s="427" t="s">
        <v>1540</v>
      </c>
      <c r="L23" s="427" t="s">
        <v>1540</v>
      </c>
      <c r="M23" s="428">
        <v>0.8340277777777777</v>
      </c>
      <c r="N23" s="427" t="s">
        <v>1540</v>
      </c>
      <c r="O23" s="427" t="s">
        <v>1540</v>
      </c>
      <c r="P23" s="427"/>
      <c r="Q23" s="428">
        <v>0.8673611111111111</v>
      </c>
      <c r="R23" s="427" t="s">
        <v>1477</v>
      </c>
      <c r="S23" s="427" t="s">
        <v>316</v>
      </c>
    </row>
    <row r="24" spans="1:19" s="96" customFormat="1" ht="20.25" customHeight="1">
      <c r="A24" s="100" t="s">
        <v>462</v>
      </c>
      <c r="B24" s="100" t="s">
        <v>1570</v>
      </c>
      <c r="C24" s="413" t="s">
        <v>489</v>
      </c>
      <c r="D24" s="100" t="s">
        <v>225</v>
      </c>
      <c r="E24" s="426" t="s">
        <v>228</v>
      </c>
      <c r="F24" s="426" t="s">
        <v>240</v>
      </c>
      <c r="G24" s="425">
        <v>0.8180555555555555</v>
      </c>
      <c r="H24" s="425">
        <v>0.8236111111111111</v>
      </c>
      <c r="I24" s="425">
        <v>0.8312499999999999</v>
      </c>
      <c r="J24" s="426"/>
      <c r="K24" s="426" t="s">
        <v>1542</v>
      </c>
      <c r="L24" s="426" t="s">
        <v>1542</v>
      </c>
      <c r="M24" s="425">
        <v>0.8645833333333334</v>
      </c>
      <c r="N24" s="426" t="s">
        <v>1542</v>
      </c>
      <c r="O24" s="426" t="s">
        <v>1542</v>
      </c>
      <c r="P24" s="426"/>
      <c r="Q24" s="425">
        <v>0.8979166666666667</v>
      </c>
      <c r="R24" s="425">
        <v>0.9055555555555556</v>
      </c>
      <c r="S24" s="424" t="s">
        <v>323</v>
      </c>
    </row>
    <row r="25" spans="1:19" s="96" customFormat="1" ht="22.5" customHeight="1">
      <c r="A25" s="100" t="s">
        <v>1343</v>
      </c>
      <c r="B25" s="100" t="s">
        <v>1569</v>
      </c>
      <c r="C25" s="413" t="s">
        <v>235</v>
      </c>
      <c r="D25" s="100" t="s">
        <v>231</v>
      </c>
      <c r="E25" s="100"/>
      <c r="F25" s="158">
        <v>0.8555555555555556</v>
      </c>
      <c r="G25" s="158">
        <v>0.8666666666666667</v>
      </c>
      <c r="H25" s="158">
        <v>0.8722222222222222</v>
      </c>
      <c r="I25" s="158">
        <v>0.8798611111111111</v>
      </c>
      <c r="J25" s="100" t="s">
        <v>1540</v>
      </c>
      <c r="K25" s="100"/>
      <c r="L25" s="100" t="s">
        <v>1540</v>
      </c>
      <c r="M25" s="100" t="s">
        <v>1380</v>
      </c>
      <c r="N25" s="100" t="s">
        <v>1540</v>
      </c>
      <c r="O25" s="100" t="s">
        <v>1540</v>
      </c>
      <c r="P25" s="100"/>
      <c r="Q25" s="100" t="s">
        <v>255</v>
      </c>
      <c r="R25" s="100"/>
      <c r="S25" s="100"/>
    </row>
    <row r="26" spans="1:19" s="96" customFormat="1" ht="22.5" customHeight="1">
      <c r="A26" s="100" t="s">
        <v>1334</v>
      </c>
      <c r="B26" s="100" t="s">
        <v>1568</v>
      </c>
      <c r="C26" s="413" t="s">
        <v>235</v>
      </c>
      <c r="D26" s="100" t="s">
        <v>225</v>
      </c>
      <c r="E26" s="100"/>
      <c r="F26" s="158">
        <v>0.8902777777777778</v>
      </c>
      <c r="G26" s="158">
        <v>0.9013888888888889</v>
      </c>
      <c r="H26" s="158">
        <v>0.9069444444444444</v>
      </c>
      <c r="I26" s="158">
        <v>0.9145833333333333</v>
      </c>
      <c r="J26" s="422"/>
      <c r="K26" s="100" t="s">
        <v>1540</v>
      </c>
      <c r="L26" s="423" t="s">
        <v>316</v>
      </c>
      <c r="M26" s="100"/>
      <c r="N26" s="100"/>
      <c r="O26" s="422"/>
      <c r="P26" s="422"/>
      <c r="Q26" s="100"/>
      <c r="R26" s="100"/>
      <c r="S26" s="100"/>
    </row>
    <row r="27" s="95" customFormat="1" ht="13.5"/>
    <row r="28" s="95" customFormat="1" ht="13.5"/>
    <row r="29" s="95" customFormat="1" ht="13.5"/>
    <row r="30" s="95" customFormat="1" ht="13.5"/>
    <row r="31" s="95" customFormat="1" ht="13.5"/>
    <row r="32" s="95" customFormat="1" ht="13.5"/>
    <row r="33" s="95" customFormat="1" ht="13.5"/>
    <row r="34" s="95" customFormat="1" ht="13.5"/>
    <row r="35" s="95" customFormat="1" ht="13.5"/>
    <row r="36" s="95" customFormat="1" ht="13.5"/>
    <row r="37" s="95" customFormat="1" ht="13.5"/>
    <row r="38" s="95" customFormat="1" ht="13.5"/>
    <row r="39" s="95" customFormat="1" ht="13.5"/>
    <row r="40" s="95" customFormat="1" ht="13.5"/>
    <row r="41" s="95" customFormat="1" ht="13.5"/>
    <row r="42" s="95" customFormat="1" ht="13.5"/>
    <row r="43" s="95" customFormat="1" ht="13.5"/>
    <row r="44" s="95" customFormat="1" ht="13.5"/>
    <row r="45" s="95" customFormat="1" ht="13.5"/>
    <row r="46" s="95" customFormat="1" ht="13.5"/>
    <row r="47" s="95" customFormat="1" ht="13.5"/>
    <row r="48" s="95" customFormat="1" ht="13.5"/>
    <row r="49" s="95" customFormat="1" ht="13.5"/>
    <row r="50" s="95" customFormat="1" ht="13.5"/>
    <row r="51" s="95" customFormat="1" ht="13.5"/>
    <row r="52" s="95" customFormat="1" ht="13.5"/>
    <row r="53" s="95" customFormat="1" ht="13.5"/>
    <row r="54" s="95" customFormat="1" ht="13.5"/>
    <row r="55" s="95" customFormat="1" ht="13.5"/>
    <row r="56" s="95" customFormat="1" ht="13.5"/>
    <row r="57" s="95" customFormat="1" ht="13.5"/>
    <row r="58" s="95" customFormat="1" ht="13.5"/>
    <row r="59" s="95" customFormat="1" ht="13.5"/>
    <row r="60" s="95" customFormat="1" ht="13.5"/>
    <row r="61" s="95" customFormat="1" ht="13.5"/>
    <row r="62" s="95" customFormat="1" ht="13.5"/>
    <row r="63" s="95" customFormat="1" ht="13.5"/>
    <row r="64" s="95" customFormat="1" ht="13.5"/>
    <row r="65" s="95" customFormat="1" ht="13.5"/>
    <row r="66" s="95" customFormat="1" ht="13.5"/>
    <row r="67" s="95" customFormat="1" ht="13.5"/>
    <row r="68" s="95" customFormat="1" ht="13.5"/>
    <row r="69" s="95" customFormat="1" ht="13.5"/>
    <row r="70" s="95" customFormat="1" ht="13.5"/>
    <row r="71" s="95" customFormat="1" ht="13.5"/>
    <row r="72" s="95" customFormat="1" ht="13.5"/>
    <row r="73" s="95" customFormat="1" ht="13.5"/>
    <row r="74" s="95" customFormat="1" ht="13.5"/>
    <row r="75" s="95" customFormat="1" ht="13.5"/>
    <row r="76" s="95" customFormat="1" ht="13.5"/>
    <row r="77" s="95" customFormat="1" ht="13.5"/>
    <row r="78" s="95" customFormat="1" ht="13.5"/>
    <row r="79" s="95" customFormat="1" ht="13.5"/>
    <row r="80" s="95" customFormat="1" ht="13.5"/>
    <row r="81" s="95" customFormat="1" ht="13.5"/>
    <row r="82" s="95" customFormat="1" ht="13.5"/>
    <row r="83" s="95" customFormat="1" ht="13.5"/>
    <row r="84" s="95" customFormat="1" ht="13.5"/>
    <row r="85" s="95" customFormat="1" ht="13.5"/>
    <row r="86" s="95" customFormat="1" ht="13.5"/>
    <row r="87" s="95" customFormat="1" ht="13.5"/>
    <row r="88" s="95" customFormat="1" ht="13.5"/>
    <row r="89" s="95" customFormat="1" ht="13.5"/>
    <row r="90" s="95" customFormat="1" ht="13.5"/>
    <row r="91" s="95" customFormat="1" ht="13.5"/>
    <row r="92" s="95" customFormat="1" ht="13.5"/>
    <row r="93" s="95" customFormat="1" ht="13.5"/>
    <row r="94" s="95" customFormat="1" ht="13.5"/>
    <row r="95" s="95" customFormat="1" ht="13.5"/>
    <row r="96" s="95" customFormat="1" ht="13.5"/>
    <row r="97" s="95" customFormat="1" ht="13.5"/>
    <row r="98" s="95" customFormat="1" ht="13.5"/>
    <row r="99" s="95" customFormat="1" ht="13.5"/>
    <row r="100" s="95" customFormat="1" ht="13.5"/>
    <row r="101" s="95" customFormat="1" ht="13.5"/>
  </sheetData>
  <sheetProtection/>
  <mergeCells count="6">
    <mergeCell ref="J6:K6"/>
    <mergeCell ref="A1:A4"/>
    <mergeCell ref="C1:J1"/>
    <mergeCell ref="C2:J2"/>
    <mergeCell ref="C3:J3"/>
    <mergeCell ref="C4:J4"/>
  </mergeCells>
  <printOptions/>
  <pageMargins left="0.551111102104187" right="0.15736110508441925" top="0.8661110997200012" bottom="0.551111102104187" header="0.511805534362793" footer="0.19680555164813995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J14" sqref="J14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10" width="6.77734375" style="93" customWidth="1"/>
    <col min="11" max="14" width="6.77734375" style="94" customWidth="1"/>
    <col min="15" max="15" width="6.77734375" style="93" customWidth="1"/>
    <col min="16" max="16" width="8.99609375" style="93" customWidth="1"/>
    <col min="17" max="17" width="6.77734375" style="93" customWidth="1"/>
    <col min="18" max="18" width="8.3359375" style="93" customWidth="1"/>
    <col min="19" max="19" width="5.3359375" style="93" customWidth="1"/>
    <col min="20" max="20" width="1.66796875" style="93" customWidth="1"/>
    <col min="21" max="37" width="6.77734375" style="93" customWidth="1"/>
    <col min="38" max="16384" width="8.88671875" style="93" customWidth="1"/>
  </cols>
  <sheetData>
    <row r="1" spans="1:17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O1" s="190"/>
      <c r="P1" s="190"/>
      <c r="Q1" s="190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4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N4" s="105" t="s">
        <v>2229</v>
      </c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</row>
    <row r="6" spans="1:10" s="105" customFormat="1" ht="23.25" customHeight="1">
      <c r="A6" s="109" t="s">
        <v>978</v>
      </c>
      <c r="B6" s="108"/>
      <c r="C6" s="107"/>
      <c r="D6" s="106" t="s">
        <v>1548</v>
      </c>
      <c r="E6" s="106"/>
      <c r="F6" s="106"/>
      <c r="G6" s="106"/>
      <c r="H6" s="107"/>
      <c r="J6" s="105" t="s">
        <v>1547</v>
      </c>
    </row>
    <row r="7" spans="1:16" ht="19.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362</v>
      </c>
      <c r="F7" s="104" t="s">
        <v>379</v>
      </c>
      <c r="G7" s="104" t="s">
        <v>572</v>
      </c>
      <c r="H7" s="104" t="s">
        <v>430</v>
      </c>
      <c r="I7" s="104" t="s">
        <v>547</v>
      </c>
      <c r="J7" s="103" t="s">
        <v>404</v>
      </c>
      <c r="K7" s="103" t="s">
        <v>547</v>
      </c>
      <c r="L7" s="103" t="s">
        <v>430</v>
      </c>
      <c r="M7" s="103" t="s">
        <v>572</v>
      </c>
      <c r="N7" s="380" t="s">
        <v>379</v>
      </c>
      <c r="O7" s="103" t="s">
        <v>362</v>
      </c>
      <c r="P7" s="103" t="s">
        <v>301</v>
      </c>
    </row>
    <row r="8" spans="1:19" s="95" customFormat="1" ht="28.5" customHeight="1">
      <c r="A8" s="101" t="s">
        <v>1166</v>
      </c>
      <c r="B8" s="101" t="s">
        <v>301</v>
      </c>
      <c r="C8" s="101" t="s">
        <v>404</v>
      </c>
      <c r="D8" s="231"/>
      <c r="E8" s="231"/>
      <c r="F8" s="231"/>
      <c r="G8" s="437"/>
      <c r="H8" s="400"/>
      <c r="I8" s="436">
        <v>0.2708333333333333</v>
      </c>
      <c r="J8" s="231">
        <v>0.3020833333333333</v>
      </c>
      <c r="K8" s="231">
        <v>0.3229166666666667</v>
      </c>
      <c r="L8" s="231">
        <v>0.3347222222222222</v>
      </c>
      <c r="M8" s="231">
        <v>0.3416666666666666</v>
      </c>
      <c r="N8" s="346">
        <v>0.35833333333333334</v>
      </c>
      <c r="O8" s="231">
        <v>0.3638888888888889</v>
      </c>
      <c r="P8" s="232" t="s">
        <v>1169</v>
      </c>
      <c r="Q8" s="191" t="s">
        <v>464</v>
      </c>
      <c r="R8" s="96"/>
      <c r="S8" s="96"/>
    </row>
    <row r="9" spans="1:19" s="95" customFormat="1" ht="28.5" customHeight="1">
      <c r="A9" s="101" t="s">
        <v>1390</v>
      </c>
      <c r="B9" s="101" t="s">
        <v>301</v>
      </c>
      <c r="C9" s="101" t="s">
        <v>404</v>
      </c>
      <c r="D9" s="98">
        <v>0.25833333333333336</v>
      </c>
      <c r="E9" s="98">
        <v>0.2652777777777778</v>
      </c>
      <c r="F9" s="98">
        <v>0.2708333333333333</v>
      </c>
      <c r="G9" s="98">
        <v>0.27569444444444446</v>
      </c>
      <c r="H9" s="98">
        <v>0.28055555555555556</v>
      </c>
      <c r="I9" s="98">
        <v>0.2923611111111111</v>
      </c>
      <c r="J9" s="98">
        <v>0.3444444444444445</v>
      </c>
      <c r="K9" s="98">
        <v>0.3826388888888889</v>
      </c>
      <c r="L9" s="98">
        <v>0.39444444444444443</v>
      </c>
      <c r="M9" s="98">
        <v>0.3993055555555556</v>
      </c>
      <c r="N9" s="341">
        <v>0.4041666666666666</v>
      </c>
      <c r="O9" s="98">
        <v>0.40277777777777773</v>
      </c>
      <c r="P9" s="173" t="s">
        <v>1534</v>
      </c>
      <c r="Q9" s="96"/>
      <c r="R9" s="96"/>
      <c r="S9" s="96"/>
    </row>
    <row r="10" spans="1:19" s="95" customFormat="1" ht="28.5" customHeight="1">
      <c r="A10" s="101" t="s">
        <v>1390</v>
      </c>
      <c r="B10" s="101" t="s">
        <v>301</v>
      </c>
      <c r="C10" s="101" t="s">
        <v>404</v>
      </c>
      <c r="D10" s="98">
        <v>0.425</v>
      </c>
      <c r="E10" s="98">
        <v>0.43194444444444446</v>
      </c>
      <c r="F10" s="98">
        <v>0.4375</v>
      </c>
      <c r="G10" s="98">
        <v>0.44236111111111115</v>
      </c>
      <c r="H10" s="98">
        <v>0.4472222222222222</v>
      </c>
      <c r="I10" s="98">
        <v>0.4590277777777778</v>
      </c>
      <c r="J10" s="98">
        <v>0.49722222222222223</v>
      </c>
      <c r="K10" s="98">
        <v>0.5326388888888889</v>
      </c>
      <c r="L10" s="98">
        <v>0.5444444444444444</v>
      </c>
      <c r="M10" s="98">
        <v>0.5493055555555556</v>
      </c>
      <c r="N10" s="341">
        <v>0.5541666666666667</v>
      </c>
      <c r="O10" s="98">
        <v>0.5597222222222222</v>
      </c>
      <c r="P10" s="173" t="s">
        <v>1534</v>
      </c>
      <c r="Q10" s="96"/>
      <c r="R10" s="96"/>
      <c r="S10" s="96"/>
    </row>
    <row r="11" spans="1:19" s="95" customFormat="1" ht="28.5" customHeight="1">
      <c r="A11" s="101" t="s">
        <v>1390</v>
      </c>
      <c r="B11" s="101" t="s">
        <v>301</v>
      </c>
      <c r="C11" s="101" t="s">
        <v>404</v>
      </c>
      <c r="D11" s="98">
        <v>0.5819444444444445</v>
      </c>
      <c r="E11" s="98">
        <v>0.5888888888888889</v>
      </c>
      <c r="F11" s="98">
        <v>0.5944444444444444</v>
      </c>
      <c r="G11" s="98">
        <v>0.5993055555555555</v>
      </c>
      <c r="H11" s="98">
        <v>0.6041666666666666</v>
      </c>
      <c r="I11" s="98">
        <v>0.6159722222222223</v>
      </c>
      <c r="J11" s="98">
        <v>0.6597222222222222</v>
      </c>
      <c r="K11" s="98">
        <v>0.6979166666666666</v>
      </c>
      <c r="L11" s="98">
        <v>0.7097222222222223</v>
      </c>
      <c r="M11" s="98">
        <v>0.7145833333333332</v>
      </c>
      <c r="N11" s="341">
        <v>0.7194444444444444</v>
      </c>
      <c r="O11" s="98">
        <v>0.725</v>
      </c>
      <c r="P11" s="173" t="s">
        <v>1534</v>
      </c>
      <c r="Q11" s="96"/>
      <c r="R11" s="96"/>
      <c r="S11" s="96"/>
    </row>
    <row r="12" spans="1:19" s="95" customFormat="1" ht="28.5" customHeight="1">
      <c r="A12" s="101" t="s">
        <v>1390</v>
      </c>
      <c r="B12" s="101" t="s">
        <v>301</v>
      </c>
      <c r="C12" s="101" t="s">
        <v>404</v>
      </c>
      <c r="D12" s="98">
        <v>0.7416666666666667</v>
      </c>
      <c r="E12" s="98">
        <v>0.748611111111111</v>
      </c>
      <c r="F12" s="98">
        <v>0.7541666666666668</v>
      </c>
      <c r="G12" s="98">
        <v>0.7590277777777777</v>
      </c>
      <c r="H12" s="98">
        <v>0.7638888888888888</v>
      </c>
      <c r="I12" s="98">
        <v>0.7756944444444445</v>
      </c>
      <c r="J12" s="98">
        <v>0.8194444444444445</v>
      </c>
      <c r="K12" s="98">
        <v>0.8576388888888888</v>
      </c>
      <c r="L12" s="98">
        <v>0.8694444444444445</v>
      </c>
      <c r="M12" s="98">
        <v>0.8743055555555556</v>
      </c>
      <c r="N12" s="341">
        <v>0.8791666666666668</v>
      </c>
      <c r="O12" s="98">
        <v>0.8847222222222223</v>
      </c>
      <c r="P12" s="173" t="s">
        <v>1534</v>
      </c>
      <c r="Q12" s="96"/>
      <c r="R12" s="96"/>
      <c r="S12" s="96"/>
    </row>
    <row r="13" spans="1:19" s="95" customFormat="1" ht="28.5" customHeight="1">
      <c r="A13" s="101" t="s">
        <v>1172</v>
      </c>
      <c r="B13" s="101" t="s">
        <v>301</v>
      </c>
      <c r="C13" s="101" t="s">
        <v>404</v>
      </c>
      <c r="D13" s="98">
        <v>0.8083333333333332</v>
      </c>
      <c r="E13" s="98">
        <v>0.8152777777777778</v>
      </c>
      <c r="F13" s="98">
        <v>0.8208333333333333</v>
      </c>
      <c r="G13" s="98">
        <v>0.8256944444444444</v>
      </c>
      <c r="H13" s="98">
        <v>0.8305555555555556</v>
      </c>
      <c r="I13" s="98">
        <v>0.842361111111111</v>
      </c>
      <c r="J13" s="98">
        <v>0.875</v>
      </c>
      <c r="K13" s="435" t="s">
        <v>1165</v>
      </c>
      <c r="L13" s="434"/>
      <c r="M13" s="434"/>
      <c r="N13" s="341"/>
      <c r="O13" s="98"/>
      <c r="P13" s="302"/>
      <c r="Q13" s="191" t="s">
        <v>471</v>
      </c>
      <c r="R13" s="96"/>
      <c r="S13" s="96"/>
    </row>
    <row r="14" spans="1:19" s="95" customFormat="1" ht="28.5" customHeight="1">
      <c r="A14" s="101" t="s">
        <v>1390</v>
      </c>
      <c r="B14" s="101" t="s">
        <v>301</v>
      </c>
      <c r="C14" s="101" t="s">
        <v>404</v>
      </c>
      <c r="D14" s="98">
        <v>0.9</v>
      </c>
      <c r="E14" s="98">
        <v>0.9069444444444444</v>
      </c>
      <c r="F14" s="98">
        <v>0.9125</v>
      </c>
      <c r="G14" s="98">
        <v>0.9173611111111111</v>
      </c>
      <c r="H14" s="98">
        <v>0.9222222222222222</v>
      </c>
      <c r="I14" s="98">
        <v>0.9340277777777778</v>
      </c>
      <c r="J14" s="200" t="s">
        <v>1167</v>
      </c>
      <c r="K14" s="200"/>
      <c r="L14" s="200"/>
      <c r="M14" s="101"/>
      <c r="N14" s="192"/>
      <c r="O14" s="101"/>
      <c r="P14" s="101"/>
      <c r="Q14" s="96"/>
      <c r="R14" s="96"/>
      <c r="S14" s="96"/>
    </row>
    <row r="15" spans="1:21" s="95" customFormat="1" ht="16.5" customHeight="1">
      <c r="A15" s="166"/>
      <c r="B15" s="166"/>
      <c r="C15" s="166"/>
      <c r="D15" s="166"/>
      <c r="E15" s="166"/>
      <c r="F15" s="129"/>
      <c r="G15" s="129"/>
      <c r="H15" s="129"/>
      <c r="I15" s="129"/>
      <c r="J15" s="129"/>
      <c r="K15" s="129"/>
      <c r="L15" s="128"/>
      <c r="M15" s="128"/>
      <c r="N15" s="128"/>
      <c r="O15" s="166"/>
      <c r="P15" s="166"/>
      <c r="Q15" s="166"/>
      <c r="R15" s="166"/>
      <c r="S15" s="96"/>
      <c r="T15" s="96"/>
      <c r="U15" s="96"/>
    </row>
    <row r="16" spans="1:21" s="95" customFormat="1" ht="22.5" customHeight="1">
      <c r="A16" s="96"/>
      <c r="B16" s="96"/>
      <c r="C16" s="96"/>
      <c r="D16" s="126" t="s">
        <v>32</v>
      </c>
      <c r="E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2" s="95" customFormat="1" ht="22.5" customHeight="1">
      <c r="A17" s="96"/>
      <c r="B17" s="96"/>
      <c r="C17" s="96"/>
      <c r="D17" s="126" t="s">
        <v>8</v>
      </c>
      <c r="E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1" s="95" customFormat="1" ht="13.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95" customFormat="1" ht="13.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1:14" s="95" customFormat="1" ht="13.5">
      <c r="K20" s="96"/>
      <c r="L20" s="96"/>
      <c r="M20" s="96"/>
      <c r="N20" s="96"/>
    </row>
    <row r="21" spans="11:14" s="95" customFormat="1" ht="13.5">
      <c r="K21" s="96"/>
      <c r="L21" s="96"/>
      <c r="M21" s="96"/>
      <c r="N21" s="96"/>
    </row>
    <row r="22" spans="11:14" s="95" customFormat="1" ht="13.5">
      <c r="K22" s="96"/>
      <c r="L22" s="96"/>
      <c r="M22" s="96"/>
      <c r="N22" s="96"/>
    </row>
    <row r="23" spans="11:14" s="95" customFormat="1" ht="13.5">
      <c r="K23" s="96"/>
      <c r="L23" s="96"/>
      <c r="M23" s="96"/>
      <c r="N23" s="96"/>
    </row>
    <row r="24" spans="11:14" s="95" customFormat="1" ht="13.5">
      <c r="K24" s="96"/>
      <c r="L24" s="96"/>
      <c r="M24" s="96"/>
      <c r="N24" s="96"/>
    </row>
    <row r="25" spans="11:14" s="95" customFormat="1" ht="13.5">
      <c r="K25" s="96"/>
      <c r="L25" s="96"/>
      <c r="M25" s="96"/>
      <c r="N25" s="96"/>
    </row>
    <row r="26" spans="11:14" s="95" customFormat="1" ht="13.5">
      <c r="K26" s="96"/>
      <c r="L26" s="96"/>
      <c r="M26" s="96"/>
      <c r="N26" s="96"/>
    </row>
    <row r="27" spans="11:14" s="95" customFormat="1" ht="13.5">
      <c r="K27" s="96"/>
      <c r="L27" s="96"/>
      <c r="M27" s="96"/>
      <c r="N27" s="96"/>
    </row>
    <row r="28" spans="11:14" s="95" customFormat="1" ht="13.5">
      <c r="K28" s="96"/>
      <c r="L28" s="96"/>
      <c r="M28" s="96"/>
      <c r="N28" s="96"/>
    </row>
    <row r="29" spans="11:14" s="95" customFormat="1" ht="13.5">
      <c r="K29" s="96"/>
      <c r="L29" s="96"/>
      <c r="M29" s="96"/>
      <c r="N29" s="96"/>
    </row>
    <row r="30" spans="11:14" s="95" customFormat="1" ht="13.5">
      <c r="K30" s="96"/>
      <c r="L30" s="96"/>
      <c r="M30" s="96"/>
      <c r="N30" s="96"/>
    </row>
    <row r="31" spans="11:14" s="95" customFormat="1" ht="13.5">
      <c r="K31" s="96"/>
      <c r="L31" s="96"/>
      <c r="M31" s="96"/>
      <c r="N31" s="96"/>
    </row>
    <row r="32" spans="11:14" s="95" customFormat="1" ht="13.5">
      <c r="K32" s="96"/>
      <c r="L32" s="96"/>
      <c r="M32" s="96"/>
      <c r="N32" s="96"/>
    </row>
    <row r="33" spans="11:14" s="95" customFormat="1" ht="13.5">
      <c r="K33" s="96"/>
      <c r="L33" s="96"/>
      <c r="M33" s="96"/>
      <c r="N33" s="96"/>
    </row>
    <row r="34" spans="11:14" s="95" customFormat="1" ht="13.5">
      <c r="K34" s="96"/>
      <c r="L34" s="96"/>
      <c r="M34" s="96"/>
      <c r="N34" s="96"/>
    </row>
    <row r="35" spans="11:14" s="95" customFormat="1" ht="13.5">
      <c r="K35" s="96"/>
      <c r="L35" s="96"/>
      <c r="M35" s="96"/>
      <c r="N35" s="96"/>
    </row>
    <row r="36" spans="11:14" s="95" customFormat="1" ht="13.5">
      <c r="K36" s="96"/>
      <c r="L36" s="96"/>
      <c r="M36" s="96"/>
      <c r="N36" s="96"/>
    </row>
    <row r="37" spans="11:14" s="95" customFormat="1" ht="13.5">
      <c r="K37" s="96"/>
      <c r="L37" s="96"/>
      <c r="M37" s="96"/>
      <c r="N37" s="96"/>
    </row>
    <row r="38" spans="11:14" s="95" customFormat="1" ht="13.5">
      <c r="K38" s="96"/>
      <c r="L38" s="96"/>
      <c r="M38" s="96"/>
      <c r="N38" s="96"/>
    </row>
    <row r="39" spans="11:14" s="95" customFormat="1" ht="13.5">
      <c r="K39" s="96"/>
      <c r="L39" s="96"/>
      <c r="M39" s="96"/>
      <c r="N39" s="96"/>
    </row>
    <row r="40" spans="11:14" s="95" customFormat="1" ht="13.5">
      <c r="K40" s="96"/>
      <c r="L40" s="96"/>
      <c r="M40" s="96"/>
      <c r="N40" s="96"/>
    </row>
    <row r="41" spans="11:14" s="95" customFormat="1" ht="13.5">
      <c r="K41" s="96"/>
      <c r="L41" s="96"/>
      <c r="M41" s="96"/>
      <c r="N41" s="96"/>
    </row>
    <row r="42" spans="11:14" s="95" customFormat="1" ht="13.5">
      <c r="K42" s="96"/>
      <c r="L42" s="96"/>
      <c r="M42" s="96"/>
      <c r="N42" s="96"/>
    </row>
    <row r="43" spans="11:14" s="95" customFormat="1" ht="13.5">
      <c r="K43" s="96"/>
      <c r="L43" s="96"/>
      <c r="M43" s="96"/>
      <c r="N43" s="96"/>
    </row>
    <row r="44" spans="11:14" s="95" customFormat="1" ht="13.5">
      <c r="K44" s="96"/>
      <c r="L44" s="96"/>
      <c r="M44" s="96"/>
      <c r="N44" s="96"/>
    </row>
    <row r="45" spans="11:14" s="95" customFormat="1" ht="13.5">
      <c r="K45" s="96"/>
      <c r="L45" s="96"/>
      <c r="M45" s="96"/>
      <c r="N45" s="96"/>
    </row>
    <row r="46" spans="11:14" s="95" customFormat="1" ht="13.5">
      <c r="K46" s="96"/>
      <c r="L46" s="96"/>
      <c r="M46" s="96"/>
      <c r="N46" s="96"/>
    </row>
    <row r="47" spans="11:14" s="95" customFormat="1" ht="13.5">
      <c r="K47" s="96"/>
      <c r="L47" s="96"/>
      <c r="M47" s="96"/>
      <c r="N47" s="96"/>
    </row>
    <row r="48" spans="11:14" s="95" customFormat="1" ht="13.5">
      <c r="K48" s="96"/>
      <c r="L48" s="96"/>
      <c r="M48" s="96"/>
      <c r="N48" s="96"/>
    </row>
    <row r="49" spans="11:14" s="95" customFormat="1" ht="13.5">
      <c r="K49" s="96"/>
      <c r="L49" s="96"/>
      <c r="M49" s="96"/>
      <c r="N49" s="96"/>
    </row>
    <row r="50" spans="11:14" s="95" customFormat="1" ht="13.5">
      <c r="K50" s="96"/>
      <c r="L50" s="96"/>
      <c r="M50" s="96"/>
      <c r="N50" s="96"/>
    </row>
    <row r="51" spans="11:14" s="95" customFormat="1" ht="13.5">
      <c r="K51" s="96"/>
      <c r="L51" s="96"/>
      <c r="M51" s="96"/>
      <c r="N51" s="96"/>
    </row>
    <row r="52" spans="11:14" s="95" customFormat="1" ht="13.5">
      <c r="K52" s="96"/>
      <c r="L52" s="96"/>
      <c r="M52" s="96"/>
      <c r="N52" s="96"/>
    </row>
    <row r="53" spans="11:14" s="95" customFormat="1" ht="13.5">
      <c r="K53" s="96"/>
      <c r="L53" s="96"/>
      <c r="M53" s="96"/>
      <c r="N53" s="96"/>
    </row>
    <row r="54" spans="11:14" s="95" customFormat="1" ht="13.5">
      <c r="K54" s="96"/>
      <c r="L54" s="96"/>
      <c r="M54" s="96"/>
      <c r="N54" s="96"/>
    </row>
    <row r="55" spans="11:14" s="95" customFormat="1" ht="13.5">
      <c r="K55" s="96"/>
      <c r="L55" s="96"/>
      <c r="M55" s="96"/>
      <c r="N55" s="96"/>
    </row>
    <row r="56" spans="11:14" s="95" customFormat="1" ht="13.5">
      <c r="K56" s="96"/>
      <c r="L56" s="96"/>
      <c r="M56" s="96"/>
      <c r="N56" s="96"/>
    </row>
    <row r="57" spans="11:14" s="95" customFormat="1" ht="13.5">
      <c r="K57" s="96"/>
      <c r="L57" s="96"/>
      <c r="M57" s="96"/>
      <c r="N57" s="96"/>
    </row>
    <row r="58" spans="11:14" s="95" customFormat="1" ht="13.5">
      <c r="K58" s="96"/>
      <c r="L58" s="96"/>
      <c r="M58" s="96"/>
      <c r="N58" s="96"/>
    </row>
    <row r="59" spans="11:14" s="95" customFormat="1" ht="13.5">
      <c r="K59" s="96"/>
      <c r="L59" s="96"/>
      <c r="M59" s="96"/>
      <c r="N59" s="96"/>
    </row>
    <row r="60" spans="11:14" s="95" customFormat="1" ht="13.5">
      <c r="K60" s="96"/>
      <c r="L60" s="96"/>
      <c r="M60" s="96"/>
      <c r="N60" s="96"/>
    </row>
    <row r="61" spans="11:14" s="95" customFormat="1" ht="13.5">
      <c r="K61" s="96"/>
      <c r="L61" s="96"/>
      <c r="M61" s="96"/>
      <c r="N61" s="96"/>
    </row>
    <row r="62" spans="11:14" s="95" customFormat="1" ht="13.5">
      <c r="K62" s="96"/>
      <c r="L62" s="96"/>
      <c r="M62" s="96"/>
      <c r="N62" s="96"/>
    </row>
    <row r="63" spans="11:14" s="95" customFormat="1" ht="13.5">
      <c r="K63" s="96"/>
      <c r="L63" s="96"/>
      <c r="M63" s="96"/>
      <c r="N63" s="96"/>
    </row>
    <row r="64" spans="11:14" s="95" customFormat="1" ht="13.5">
      <c r="K64" s="96"/>
      <c r="L64" s="96"/>
      <c r="M64" s="96"/>
      <c r="N64" s="96"/>
    </row>
    <row r="65" spans="11:14" s="95" customFormat="1" ht="13.5">
      <c r="K65" s="96"/>
      <c r="L65" s="96"/>
      <c r="M65" s="96"/>
      <c r="N65" s="96"/>
    </row>
    <row r="66" spans="11:14" s="95" customFormat="1" ht="13.5">
      <c r="K66" s="96"/>
      <c r="L66" s="96"/>
      <c r="M66" s="96"/>
      <c r="N66" s="96"/>
    </row>
    <row r="67" spans="11:14" s="95" customFormat="1" ht="13.5">
      <c r="K67" s="96"/>
      <c r="L67" s="96"/>
      <c r="M67" s="96"/>
      <c r="N67" s="96"/>
    </row>
    <row r="68" spans="11:14" s="95" customFormat="1" ht="13.5">
      <c r="K68" s="96"/>
      <c r="L68" s="96"/>
      <c r="M68" s="96"/>
      <c r="N68" s="96"/>
    </row>
    <row r="69" spans="11:14" s="95" customFormat="1" ht="13.5">
      <c r="K69" s="96"/>
      <c r="L69" s="96"/>
      <c r="M69" s="96"/>
      <c r="N69" s="96"/>
    </row>
    <row r="70" spans="11:14" s="95" customFormat="1" ht="13.5">
      <c r="K70" s="96"/>
      <c r="L70" s="96"/>
      <c r="M70" s="96"/>
      <c r="N70" s="96"/>
    </row>
    <row r="71" spans="11:14" s="95" customFormat="1" ht="13.5">
      <c r="K71" s="96"/>
      <c r="L71" s="96"/>
      <c r="M71" s="96"/>
      <c r="N71" s="96"/>
    </row>
    <row r="72" spans="11:14" s="95" customFormat="1" ht="13.5">
      <c r="K72" s="96"/>
      <c r="L72" s="96"/>
      <c r="M72" s="96"/>
      <c r="N72" s="96"/>
    </row>
    <row r="73" spans="11:14" s="95" customFormat="1" ht="13.5">
      <c r="K73" s="96"/>
      <c r="L73" s="96"/>
      <c r="M73" s="96"/>
      <c r="N73" s="96"/>
    </row>
    <row r="74" spans="11:14" s="95" customFormat="1" ht="13.5">
      <c r="K74" s="96"/>
      <c r="L74" s="96"/>
      <c r="M74" s="96"/>
      <c r="N74" s="96"/>
    </row>
    <row r="75" spans="11:14" s="95" customFormat="1" ht="13.5">
      <c r="K75" s="96"/>
      <c r="L75" s="96"/>
      <c r="M75" s="96"/>
      <c r="N75" s="96"/>
    </row>
    <row r="76" spans="11:14" s="95" customFormat="1" ht="13.5">
      <c r="K76" s="96"/>
      <c r="L76" s="96"/>
      <c r="M76" s="96"/>
      <c r="N76" s="96"/>
    </row>
    <row r="77" spans="11:14" s="95" customFormat="1" ht="13.5">
      <c r="K77" s="96"/>
      <c r="L77" s="96"/>
      <c r="M77" s="96"/>
      <c r="N77" s="96"/>
    </row>
    <row r="78" spans="11:14" s="95" customFormat="1" ht="13.5">
      <c r="K78" s="96"/>
      <c r="L78" s="96"/>
      <c r="M78" s="96"/>
      <c r="N78" s="96"/>
    </row>
    <row r="79" spans="11:14" s="95" customFormat="1" ht="13.5">
      <c r="K79" s="96"/>
      <c r="L79" s="96"/>
      <c r="M79" s="96"/>
      <c r="N79" s="96"/>
    </row>
    <row r="80" spans="11:14" s="95" customFormat="1" ht="13.5">
      <c r="K80" s="96"/>
      <c r="L80" s="96"/>
      <c r="M80" s="96"/>
      <c r="N80" s="96"/>
    </row>
    <row r="81" spans="11:14" s="95" customFormat="1" ht="13.5">
      <c r="K81" s="96"/>
      <c r="L81" s="96"/>
      <c r="M81" s="96"/>
      <c r="N81" s="96"/>
    </row>
    <row r="82" spans="11:14" s="95" customFormat="1" ht="13.5">
      <c r="K82" s="96"/>
      <c r="L82" s="96"/>
      <c r="M82" s="96"/>
      <c r="N82" s="96"/>
    </row>
    <row r="83" spans="11:14" s="95" customFormat="1" ht="13.5">
      <c r="K83" s="96"/>
      <c r="L83" s="96"/>
      <c r="M83" s="96"/>
      <c r="N83" s="96"/>
    </row>
    <row r="84" spans="11:14" s="95" customFormat="1" ht="13.5">
      <c r="K84" s="96"/>
      <c r="L84" s="96"/>
      <c r="M84" s="96"/>
      <c r="N84" s="96"/>
    </row>
    <row r="85" spans="11:14" s="95" customFormat="1" ht="13.5">
      <c r="K85" s="96"/>
      <c r="L85" s="96"/>
      <c r="M85" s="96"/>
      <c r="N85" s="96"/>
    </row>
    <row r="86" spans="11:14" s="95" customFormat="1" ht="13.5">
      <c r="K86" s="96"/>
      <c r="L86" s="96"/>
      <c r="M86" s="96"/>
      <c r="N86" s="96"/>
    </row>
    <row r="87" spans="11:14" s="95" customFormat="1" ht="13.5">
      <c r="K87" s="96"/>
      <c r="L87" s="96"/>
      <c r="M87" s="96"/>
      <c r="N87" s="96"/>
    </row>
    <row r="88" spans="11:14" s="95" customFormat="1" ht="13.5">
      <c r="K88" s="96"/>
      <c r="L88" s="96"/>
      <c r="M88" s="96"/>
      <c r="N88" s="96"/>
    </row>
    <row r="89" spans="11:14" s="95" customFormat="1" ht="13.5">
      <c r="K89" s="96"/>
      <c r="L89" s="96"/>
      <c r="M89" s="96"/>
      <c r="N89" s="96"/>
    </row>
    <row r="90" spans="11:14" s="95" customFormat="1" ht="13.5">
      <c r="K90" s="96"/>
      <c r="L90" s="96"/>
      <c r="M90" s="96"/>
      <c r="N90" s="96"/>
    </row>
    <row r="91" spans="11:14" s="95" customFormat="1" ht="13.5">
      <c r="K91" s="96"/>
      <c r="L91" s="96"/>
      <c r="M91" s="96"/>
      <c r="N91" s="96"/>
    </row>
    <row r="92" spans="11:14" s="95" customFormat="1" ht="13.5">
      <c r="K92" s="96"/>
      <c r="L92" s="96"/>
      <c r="M92" s="96"/>
      <c r="N92" s="96"/>
    </row>
    <row r="93" spans="11:14" s="95" customFormat="1" ht="13.5">
      <c r="K93" s="96"/>
      <c r="L93" s="96"/>
      <c r="M93" s="96"/>
      <c r="N93" s="96"/>
    </row>
    <row r="94" spans="11:14" s="95" customFormat="1" ht="13.5">
      <c r="K94" s="96"/>
      <c r="L94" s="96"/>
      <c r="M94" s="96"/>
      <c r="N94" s="96"/>
    </row>
    <row r="95" spans="11:14" s="95" customFormat="1" ht="13.5">
      <c r="K95" s="96"/>
      <c r="L95" s="96"/>
      <c r="M95" s="96"/>
      <c r="N95" s="96"/>
    </row>
    <row r="96" spans="11:14" s="95" customFormat="1" ht="13.5">
      <c r="K96" s="96"/>
      <c r="L96" s="96"/>
      <c r="M96" s="96"/>
      <c r="N96" s="96"/>
    </row>
    <row r="97" spans="11:14" s="95" customFormat="1" ht="13.5">
      <c r="K97" s="96"/>
      <c r="L97" s="96"/>
      <c r="M97" s="96"/>
      <c r="N97" s="96"/>
    </row>
  </sheetData>
  <sheetProtection/>
  <mergeCells count="5">
    <mergeCell ref="C1:J1"/>
    <mergeCell ref="C2:J2"/>
    <mergeCell ref="C3:J3"/>
    <mergeCell ref="C4:J4"/>
    <mergeCell ref="A1:A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scale="95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L8" sqref="L8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28" width="6.77734375" style="93" customWidth="1"/>
    <col min="29" max="16384" width="8.88671875" style="93" customWidth="1"/>
  </cols>
  <sheetData>
    <row r="1" spans="1:16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N1" s="190"/>
      <c r="O1" s="190"/>
      <c r="P1" s="190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714" t="s">
        <v>2229</v>
      </c>
      <c r="I5" s="106"/>
      <c r="J5" s="106"/>
    </row>
    <row r="6" spans="1:8" s="105" customFormat="1" ht="23.25" customHeight="1">
      <c r="A6" s="109" t="s">
        <v>1168</v>
      </c>
      <c r="B6" s="108"/>
      <c r="C6" s="107"/>
      <c r="D6" s="106" t="s">
        <v>1548</v>
      </c>
      <c r="E6" s="106"/>
      <c r="F6" s="106" t="s">
        <v>1546</v>
      </c>
      <c r="G6" s="106"/>
      <c r="H6" s="107"/>
    </row>
    <row r="7" spans="1:8" ht="19.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223</v>
      </c>
      <c r="F7" s="103" t="s">
        <v>224</v>
      </c>
      <c r="G7" s="103" t="s">
        <v>223</v>
      </c>
      <c r="H7" s="103" t="s">
        <v>301</v>
      </c>
    </row>
    <row r="8" spans="1:8" s="95" customFormat="1" ht="26.25" customHeight="1">
      <c r="A8" s="101" t="s">
        <v>1412</v>
      </c>
      <c r="B8" s="101" t="s">
        <v>301</v>
      </c>
      <c r="C8" s="101" t="s">
        <v>236</v>
      </c>
      <c r="D8" s="98">
        <v>0.2708333333333333</v>
      </c>
      <c r="E8" s="101" t="s">
        <v>1534</v>
      </c>
      <c r="F8" s="98">
        <v>0.2847222222222222</v>
      </c>
      <c r="G8" s="101" t="s">
        <v>1534</v>
      </c>
      <c r="H8" s="98">
        <v>0.3055555555555555</v>
      </c>
    </row>
    <row r="9" spans="1:8" s="95" customFormat="1" ht="26.25" customHeight="1">
      <c r="A9" s="101" t="s">
        <v>1412</v>
      </c>
      <c r="B9" s="101" t="s">
        <v>301</v>
      </c>
      <c r="C9" s="101" t="s">
        <v>236</v>
      </c>
      <c r="D9" s="98">
        <v>0.3645833333333333</v>
      </c>
      <c r="E9" s="98"/>
      <c r="F9" s="101"/>
      <c r="G9" s="98">
        <v>0.4069444444444445</v>
      </c>
      <c r="H9" s="98">
        <v>0.425</v>
      </c>
    </row>
    <row r="10" spans="1:8" s="95" customFormat="1" ht="26.25" customHeight="1">
      <c r="A10" s="101" t="s">
        <v>1412</v>
      </c>
      <c r="B10" s="101" t="s">
        <v>301</v>
      </c>
      <c r="C10" s="101" t="s">
        <v>236</v>
      </c>
      <c r="D10" s="98">
        <v>0.5069444444444444</v>
      </c>
      <c r="E10" s="98"/>
      <c r="F10" s="101"/>
      <c r="G10" s="98">
        <v>0.5319444444444444</v>
      </c>
      <c r="H10" s="98">
        <v>0.5499999999999999</v>
      </c>
    </row>
    <row r="11" spans="1:8" s="95" customFormat="1" ht="26.25" customHeight="1">
      <c r="A11" s="101" t="s">
        <v>1412</v>
      </c>
      <c r="B11" s="101" t="s">
        <v>301</v>
      </c>
      <c r="C11" s="101" t="s">
        <v>236</v>
      </c>
      <c r="D11" s="98">
        <v>0.6194444444444445</v>
      </c>
      <c r="E11" s="101" t="s">
        <v>1534</v>
      </c>
      <c r="F11" s="98">
        <v>0.6444444444444445</v>
      </c>
      <c r="G11" s="101" t="s">
        <v>1534</v>
      </c>
      <c r="H11" s="98">
        <v>0.6652777777777777</v>
      </c>
    </row>
    <row r="12" spans="1:8" s="95" customFormat="1" ht="26.25" customHeight="1">
      <c r="A12" s="101" t="s">
        <v>1412</v>
      </c>
      <c r="B12" s="101" t="s">
        <v>301</v>
      </c>
      <c r="C12" s="101" t="s">
        <v>236</v>
      </c>
      <c r="D12" s="98">
        <v>0.7451388888888889</v>
      </c>
      <c r="E12" s="101" t="s">
        <v>1534</v>
      </c>
      <c r="F12" s="98">
        <v>0.7701388888888889</v>
      </c>
      <c r="G12" s="101" t="s">
        <v>1534</v>
      </c>
      <c r="H12" s="98">
        <v>0.7875</v>
      </c>
    </row>
    <row r="13" spans="1:8" s="95" customFormat="1" ht="26.25" customHeight="1">
      <c r="A13" s="101" t="s">
        <v>1412</v>
      </c>
      <c r="B13" s="101" t="s">
        <v>301</v>
      </c>
      <c r="C13" s="101" t="s">
        <v>236</v>
      </c>
      <c r="D13" s="98">
        <v>0.85625</v>
      </c>
      <c r="E13" s="98"/>
      <c r="F13" s="101"/>
      <c r="G13" s="98">
        <v>0.8770833333333333</v>
      </c>
      <c r="H13" s="134" t="s">
        <v>1448</v>
      </c>
    </row>
    <row r="14" s="95" customFormat="1" ht="16.5" customHeight="1"/>
    <row r="15" s="95" customFormat="1" ht="13.5"/>
    <row r="16" s="95" customFormat="1" ht="13.5"/>
    <row r="17" s="95" customFormat="1" ht="13.5"/>
    <row r="18" s="95" customFormat="1" ht="13.5"/>
    <row r="19" s="95" customFormat="1" ht="13.5"/>
    <row r="20" s="95" customFormat="1" ht="13.5"/>
    <row r="21" s="95" customFormat="1" ht="13.5"/>
    <row r="22" s="95" customFormat="1" ht="13.5"/>
    <row r="23" s="95" customFormat="1" ht="13.5"/>
    <row r="24" s="95" customFormat="1" ht="13.5"/>
    <row r="25" s="95" customFormat="1" ht="13.5"/>
    <row r="26" s="95" customFormat="1" ht="13.5"/>
    <row r="27" s="95" customFormat="1" ht="13.5"/>
    <row r="28" s="95" customFormat="1" ht="13.5"/>
    <row r="29" s="95" customFormat="1" ht="13.5"/>
    <row r="30" s="95" customFormat="1" ht="13.5"/>
    <row r="31" s="95" customFormat="1" ht="13.5"/>
    <row r="32" s="95" customFormat="1" ht="13.5"/>
    <row r="33" s="95" customFormat="1" ht="13.5"/>
    <row r="34" s="95" customFormat="1" ht="13.5"/>
    <row r="35" s="95" customFormat="1" ht="13.5"/>
    <row r="36" s="95" customFormat="1" ht="13.5"/>
    <row r="37" s="95" customFormat="1" ht="13.5"/>
    <row r="38" s="95" customFormat="1" ht="13.5"/>
    <row r="39" s="95" customFormat="1" ht="13.5"/>
    <row r="40" s="95" customFormat="1" ht="13.5"/>
    <row r="41" s="95" customFormat="1" ht="13.5"/>
    <row r="42" s="95" customFormat="1" ht="13.5"/>
    <row r="43" s="95" customFormat="1" ht="13.5"/>
    <row r="44" s="95" customFormat="1" ht="13.5"/>
    <row r="45" s="95" customFormat="1" ht="13.5"/>
    <row r="46" s="95" customFormat="1" ht="13.5"/>
    <row r="47" s="95" customFormat="1" ht="13.5"/>
    <row r="48" s="95" customFormat="1" ht="13.5"/>
    <row r="49" s="95" customFormat="1" ht="13.5"/>
    <row r="50" s="95" customFormat="1" ht="13.5"/>
    <row r="51" s="95" customFormat="1" ht="13.5"/>
    <row r="52" s="95" customFormat="1" ht="13.5"/>
    <row r="53" s="95" customFormat="1" ht="13.5"/>
    <row r="54" s="95" customFormat="1" ht="13.5"/>
    <row r="55" s="95" customFormat="1" ht="13.5"/>
    <row r="56" s="95" customFormat="1" ht="13.5"/>
    <row r="57" s="95" customFormat="1" ht="13.5"/>
    <row r="58" s="95" customFormat="1" ht="13.5"/>
    <row r="59" s="95" customFormat="1" ht="13.5"/>
    <row r="60" s="95" customFormat="1" ht="13.5"/>
    <row r="61" s="95" customFormat="1" ht="13.5"/>
    <row r="62" s="95" customFormat="1" ht="13.5"/>
    <row r="63" s="95" customFormat="1" ht="13.5"/>
    <row r="64" s="95" customFormat="1" ht="13.5"/>
    <row r="65" s="95" customFormat="1" ht="13.5"/>
    <row r="66" s="95" customFormat="1" ht="13.5"/>
    <row r="67" s="95" customFormat="1" ht="13.5"/>
    <row r="68" s="95" customFormat="1" ht="13.5"/>
    <row r="69" s="95" customFormat="1" ht="13.5"/>
    <row r="70" s="95" customFormat="1" ht="13.5"/>
    <row r="71" s="95" customFormat="1" ht="13.5"/>
    <row r="72" s="95" customFormat="1" ht="13.5"/>
    <row r="73" s="95" customFormat="1" ht="13.5"/>
    <row r="74" s="95" customFormat="1" ht="13.5"/>
    <row r="75" s="95" customFormat="1" ht="13.5"/>
    <row r="76" s="95" customFormat="1" ht="13.5"/>
    <row r="77" s="95" customFormat="1" ht="13.5"/>
    <row r="78" s="95" customFormat="1" ht="13.5"/>
    <row r="79" s="95" customFormat="1" ht="13.5"/>
    <row r="80" s="95" customFormat="1" ht="13.5"/>
    <row r="81" s="95" customFormat="1" ht="13.5"/>
    <row r="82" s="95" customFormat="1" ht="13.5"/>
    <row r="83" s="95" customFormat="1" ht="13.5"/>
    <row r="84" s="95" customFormat="1" ht="13.5"/>
    <row r="85" s="95" customFormat="1" ht="13.5"/>
    <row r="86" s="95" customFormat="1" ht="13.5"/>
    <row r="87" s="95" customFormat="1" ht="13.5"/>
    <row r="88" s="95" customFormat="1" ht="13.5"/>
    <row r="89" s="95" customFormat="1" ht="13.5"/>
    <row r="90" s="95" customFormat="1" ht="13.5"/>
    <row r="91" s="95" customFormat="1" ht="13.5"/>
    <row r="92" s="95" customFormat="1" ht="13.5"/>
    <row r="93" s="95" customFormat="1" ht="13.5"/>
    <row r="94" s="95" customFormat="1" ht="13.5"/>
    <row r="95" s="95" customFormat="1" ht="13.5"/>
    <row r="96" s="95" customFormat="1" ht="13.5"/>
    <row r="97" s="95" customFormat="1" ht="13.5"/>
    <row r="98" s="95" customFormat="1" ht="13.5"/>
    <row r="99" s="95" customFormat="1" ht="13.5"/>
    <row r="100" s="95" customFormat="1" ht="13.5"/>
  </sheetData>
  <sheetProtection/>
  <mergeCells count="5">
    <mergeCell ref="C1:J1"/>
    <mergeCell ref="C2:J2"/>
    <mergeCell ref="C3:J3"/>
    <mergeCell ref="C4:J4"/>
    <mergeCell ref="A1:A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L9" sqref="L9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8" width="6.77734375" style="93" customWidth="1"/>
    <col min="9" max="9" width="10.6640625" style="93" customWidth="1"/>
    <col min="10" max="26" width="6.77734375" style="93" customWidth="1"/>
    <col min="27" max="16384" width="8.88671875" style="93" customWidth="1"/>
  </cols>
  <sheetData>
    <row r="1" spans="1:16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N1" s="190"/>
      <c r="O1" s="190"/>
      <c r="P1" s="190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714" t="s">
        <v>2229</v>
      </c>
      <c r="J5" s="106"/>
    </row>
    <row r="6" spans="1:8" s="105" customFormat="1" ht="23.25" customHeight="1">
      <c r="A6" s="109" t="s">
        <v>1178</v>
      </c>
      <c r="B6" s="108"/>
      <c r="C6" s="107"/>
      <c r="D6" s="106" t="s">
        <v>1548</v>
      </c>
      <c r="E6" s="106" t="s">
        <v>1546</v>
      </c>
      <c r="F6" s="106"/>
      <c r="G6" s="106"/>
      <c r="H6" s="106"/>
    </row>
    <row r="7" spans="1:8" ht="19.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3" t="s">
        <v>279</v>
      </c>
      <c r="F7" s="103" t="s">
        <v>301</v>
      </c>
      <c r="H7" s="438"/>
    </row>
    <row r="8" spans="1:9" s="95" customFormat="1" ht="22.5" customHeight="1">
      <c r="A8" s="101" t="s">
        <v>1490</v>
      </c>
      <c r="B8" s="101" t="s">
        <v>301</v>
      </c>
      <c r="C8" s="101" t="s">
        <v>288</v>
      </c>
      <c r="D8" s="101"/>
      <c r="E8" s="98">
        <v>0.2847222222222222</v>
      </c>
      <c r="F8" s="101"/>
      <c r="G8" s="382" t="s">
        <v>464</v>
      </c>
      <c r="I8" s="95" t="s">
        <v>1173</v>
      </c>
    </row>
    <row r="9" spans="1:9" s="95" customFormat="1" ht="22.5" customHeight="1">
      <c r="A9" s="101" t="s">
        <v>1490</v>
      </c>
      <c r="B9" s="101" t="s">
        <v>301</v>
      </c>
      <c r="C9" s="101" t="s">
        <v>288</v>
      </c>
      <c r="D9" s="98"/>
      <c r="E9" s="98">
        <v>0.37847222222222227</v>
      </c>
      <c r="F9" s="98"/>
      <c r="G9" s="382" t="s">
        <v>471</v>
      </c>
      <c r="I9" s="95" t="s">
        <v>1170</v>
      </c>
    </row>
    <row r="10" spans="1:6" s="95" customFormat="1" ht="22.5" customHeight="1">
      <c r="A10" s="101" t="s">
        <v>1490</v>
      </c>
      <c r="B10" s="101" t="s">
        <v>301</v>
      </c>
      <c r="C10" s="101" t="s">
        <v>288</v>
      </c>
      <c r="D10" s="98">
        <v>0.43333333333333335</v>
      </c>
      <c r="E10" s="98">
        <v>0.46597222222222223</v>
      </c>
      <c r="F10" s="98">
        <v>0.49444444444444446</v>
      </c>
    </row>
    <row r="11" spans="1:6" s="95" customFormat="1" ht="22.5" customHeight="1">
      <c r="A11" s="101" t="s">
        <v>1490</v>
      </c>
      <c r="B11" s="101" t="s">
        <v>301</v>
      </c>
      <c r="C11" s="101" t="s">
        <v>288</v>
      </c>
      <c r="D11" s="98">
        <v>0.5708333333333333</v>
      </c>
      <c r="E11" s="98">
        <v>0.5881944444444445</v>
      </c>
      <c r="F11" s="98">
        <v>0.60625</v>
      </c>
    </row>
    <row r="12" spans="1:6" s="95" customFormat="1" ht="22.5" customHeight="1">
      <c r="A12" s="101" t="s">
        <v>1490</v>
      </c>
      <c r="B12" s="101" t="s">
        <v>301</v>
      </c>
      <c r="C12" s="101" t="s">
        <v>288</v>
      </c>
      <c r="D12" s="98">
        <v>0.6756944444444444</v>
      </c>
      <c r="E12" s="98">
        <v>0.6930555555555555</v>
      </c>
      <c r="F12" s="98">
        <v>0.7215277777777778</v>
      </c>
    </row>
    <row r="13" spans="1:6" s="95" customFormat="1" ht="22.5" customHeight="1">
      <c r="A13" s="101" t="s">
        <v>1490</v>
      </c>
      <c r="B13" s="101" t="s">
        <v>301</v>
      </c>
      <c r="C13" s="101" t="s">
        <v>288</v>
      </c>
      <c r="D13" s="98">
        <v>0.7909722222222223</v>
      </c>
      <c r="E13" s="98">
        <v>0.8013888888888889</v>
      </c>
      <c r="F13" s="98">
        <v>0.8229166666666666</v>
      </c>
    </row>
    <row r="14" spans="1:6" s="95" customFormat="1" ht="22.5" customHeight="1">
      <c r="A14" s="101" t="s">
        <v>1490</v>
      </c>
      <c r="B14" s="101" t="s">
        <v>301</v>
      </c>
      <c r="C14" s="101" t="s">
        <v>288</v>
      </c>
      <c r="D14" s="98">
        <v>0.8923611111111112</v>
      </c>
      <c r="E14" s="134" t="s">
        <v>273</v>
      </c>
      <c r="F14" s="101" t="s">
        <v>315</v>
      </c>
    </row>
    <row r="15" s="95" customFormat="1" ht="16.5" customHeight="1">
      <c r="D15" s="126" t="s">
        <v>29</v>
      </c>
    </row>
    <row r="16" s="95" customFormat="1" ht="16.5" customHeight="1">
      <c r="D16" s="126" t="s">
        <v>79</v>
      </c>
    </row>
    <row r="17" s="95" customFormat="1" ht="13.5"/>
    <row r="18" s="95" customFormat="1" ht="13.5"/>
    <row r="19" s="95" customFormat="1" ht="13.5"/>
    <row r="20" s="95" customFormat="1" ht="13.5"/>
    <row r="21" s="95" customFormat="1" ht="13.5"/>
    <row r="22" s="95" customFormat="1" ht="13.5"/>
    <row r="23" s="95" customFormat="1" ht="13.5"/>
    <row r="24" s="95" customFormat="1" ht="13.5"/>
    <row r="25" s="95" customFormat="1" ht="13.5"/>
    <row r="26" s="95" customFormat="1" ht="13.5"/>
    <row r="27" s="95" customFormat="1" ht="13.5"/>
    <row r="28" s="95" customFormat="1" ht="13.5"/>
    <row r="29" s="95" customFormat="1" ht="13.5"/>
    <row r="30" s="95" customFormat="1" ht="13.5"/>
    <row r="31" s="95" customFormat="1" ht="13.5"/>
    <row r="32" s="95" customFormat="1" ht="13.5"/>
    <row r="33" s="95" customFormat="1" ht="13.5"/>
    <row r="34" s="95" customFormat="1" ht="13.5"/>
    <row r="35" s="95" customFormat="1" ht="13.5"/>
    <row r="36" s="95" customFormat="1" ht="13.5"/>
    <row r="37" s="95" customFormat="1" ht="13.5"/>
    <row r="38" s="95" customFormat="1" ht="13.5"/>
    <row r="39" s="95" customFormat="1" ht="13.5"/>
    <row r="40" s="95" customFormat="1" ht="13.5"/>
    <row r="41" s="95" customFormat="1" ht="13.5"/>
    <row r="42" s="95" customFormat="1" ht="13.5"/>
    <row r="43" s="95" customFormat="1" ht="13.5"/>
    <row r="44" s="95" customFormat="1" ht="13.5"/>
    <row r="45" s="95" customFormat="1" ht="13.5"/>
    <row r="46" s="95" customFormat="1" ht="13.5"/>
    <row r="47" s="95" customFormat="1" ht="13.5"/>
    <row r="48" s="95" customFormat="1" ht="13.5"/>
    <row r="49" s="95" customFormat="1" ht="13.5"/>
    <row r="50" s="95" customFormat="1" ht="13.5"/>
    <row r="51" s="95" customFormat="1" ht="13.5"/>
    <row r="52" s="95" customFormat="1" ht="13.5"/>
    <row r="53" s="95" customFormat="1" ht="13.5"/>
    <row r="54" s="95" customFormat="1" ht="13.5"/>
    <row r="55" s="95" customFormat="1" ht="13.5"/>
    <row r="56" s="95" customFormat="1" ht="13.5"/>
    <row r="57" s="95" customFormat="1" ht="13.5"/>
    <row r="58" s="95" customFormat="1" ht="13.5"/>
    <row r="59" s="95" customFormat="1" ht="13.5"/>
    <row r="60" s="95" customFormat="1" ht="13.5"/>
    <row r="61" s="95" customFormat="1" ht="13.5"/>
    <row r="62" s="95" customFormat="1" ht="13.5"/>
    <row r="63" s="95" customFormat="1" ht="13.5"/>
    <row r="64" s="95" customFormat="1" ht="13.5"/>
    <row r="65" s="95" customFormat="1" ht="13.5"/>
    <row r="66" s="95" customFormat="1" ht="13.5"/>
    <row r="67" s="95" customFormat="1" ht="13.5"/>
    <row r="68" s="95" customFormat="1" ht="13.5"/>
    <row r="69" s="95" customFormat="1" ht="13.5"/>
    <row r="70" s="95" customFormat="1" ht="13.5"/>
    <row r="71" s="95" customFormat="1" ht="13.5"/>
    <row r="72" s="95" customFormat="1" ht="13.5"/>
    <row r="73" s="95" customFormat="1" ht="13.5"/>
    <row r="74" s="95" customFormat="1" ht="13.5"/>
    <row r="75" s="95" customFormat="1" ht="13.5"/>
    <row r="76" s="95" customFormat="1" ht="13.5"/>
    <row r="77" s="95" customFormat="1" ht="13.5"/>
    <row r="78" s="95" customFormat="1" ht="13.5"/>
    <row r="79" s="95" customFormat="1" ht="13.5"/>
    <row r="80" s="95" customFormat="1" ht="13.5"/>
    <row r="81" s="95" customFormat="1" ht="13.5"/>
    <row r="82" s="95" customFormat="1" ht="13.5"/>
    <row r="83" s="95" customFormat="1" ht="13.5"/>
    <row r="84" s="95" customFormat="1" ht="13.5"/>
    <row r="85" s="95" customFormat="1" ht="13.5"/>
    <row r="86" s="95" customFormat="1" ht="13.5"/>
    <row r="87" s="95" customFormat="1" ht="13.5"/>
    <row r="88" s="95" customFormat="1" ht="13.5"/>
    <row r="89" s="95" customFormat="1" ht="13.5"/>
    <row r="90" s="95" customFormat="1" ht="13.5"/>
    <row r="91" s="95" customFormat="1" ht="13.5"/>
    <row r="92" s="95" customFormat="1" ht="13.5"/>
    <row r="93" s="95" customFormat="1" ht="13.5"/>
    <row r="94" s="95" customFormat="1" ht="13.5"/>
    <row r="95" s="95" customFormat="1" ht="13.5"/>
    <row r="96" s="95" customFormat="1" ht="13.5"/>
    <row r="97" s="95" customFormat="1" ht="13.5"/>
    <row r="98" s="95" customFormat="1" ht="13.5"/>
    <row r="99" s="95" customFormat="1" ht="13.5"/>
    <row r="100" s="95" customFormat="1" ht="13.5"/>
    <row r="101" s="95" customFormat="1" ht="13.5"/>
  </sheetData>
  <sheetProtection/>
  <mergeCells count="5">
    <mergeCell ref="C1:J1"/>
    <mergeCell ref="C2:J2"/>
    <mergeCell ref="C3:J3"/>
    <mergeCell ref="C4:J4"/>
    <mergeCell ref="A1:A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L7" sqref="L7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5" width="6.77734375" style="93" customWidth="1"/>
    <col min="6" max="9" width="8.5546875" style="93" customWidth="1"/>
    <col min="10" max="10" width="10.3359375" style="93" customWidth="1"/>
    <col min="11" max="11" width="8.5546875" style="93" customWidth="1"/>
    <col min="12" max="12" width="8.5546875" style="94" customWidth="1"/>
    <col min="13" max="14" width="6.77734375" style="94" customWidth="1"/>
    <col min="15" max="15" width="4.88671875" style="93" customWidth="1"/>
    <col min="16" max="21" width="6.77734375" style="93" customWidth="1"/>
    <col min="22" max="16384" width="8.88671875" style="93" customWidth="1"/>
  </cols>
  <sheetData>
    <row r="1" spans="1:10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</row>
    <row r="2" spans="1:16" s="105" customFormat="1" ht="23.25" customHeight="1">
      <c r="A2" s="734"/>
      <c r="B2" s="140" t="s">
        <v>367</v>
      </c>
      <c r="C2" s="747" t="s">
        <v>111</v>
      </c>
      <c r="D2" s="748"/>
      <c r="E2" s="748"/>
      <c r="F2" s="748"/>
      <c r="G2" s="748"/>
      <c r="H2" s="748"/>
      <c r="I2" s="748"/>
      <c r="J2" s="749"/>
      <c r="N2" s="190"/>
      <c r="O2" s="190"/>
      <c r="P2" s="190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714" t="s">
        <v>2229</v>
      </c>
      <c r="J5" s="106"/>
    </row>
    <row r="6" spans="1:8" s="105" customFormat="1" ht="23.25" customHeight="1">
      <c r="A6" s="109" t="s">
        <v>1177</v>
      </c>
      <c r="B6" s="108"/>
      <c r="C6" s="107"/>
      <c r="D6" s="106" t="s">
        <v>1548</v>
      </c>
      <c r="E6" s="106"/>
      <c r="F6" s="106"/>
      <c r="G6" s="106" t="s">
        <v>1546</v>
      </c>
      <c r="H6" s="107"/>
    </row>
    <row r="7" spans="1:14" ht="34.5" customHeight="1">
      <c r="A7" s="103" t="s">
        <v>348</v>
      </c>
      <c r="B7" s="103" t="s">
        <v>332</v>
      </c>
      <c r="C7" s="103" t="s">
        <v>353</v>
      </c>
      <c r="D7" s="104" t="s">
        <v>508</v>
      </c>
      <c r="E7" s="104" t="s">
        <v>278</v>
      </c>
      <c r="F7" s="104" t="s">
        <v>362</v>
      </c>
      <c r="G7" s="103" t="s">
        <v>258</v>
      </c>
      <c r="H7" s="103" t="s">
        <v>362</v>
      </c>
      <c r="I7" s="103" t="s">
        <v>278</v>
      </c>
      <c r="J7" s="103" t="s">
        <v>508</v>
      </c>
      <c r="L7" s="93"/>
      <c r="M7" s="93"/>
      <c r="N7" s="93"/>
    </row>
    <row r="8" spans="1:10" s="95" customFormat="1" ht="31.5" customHeight="1">
      <c r="A8" s="101" t="s">
        <v>1174</v>
      </c>
      <c r="B8" s="101" t="s">
        <v>508</v>
      </c>
      <c r="C8" s="101" t="s">
        <v>258</v>
      </c>
      <c r="D8" s="329"/>
      <c r="E8" s="329"/>
      <c r="F8" s="398"/>
      <c r="G8" s="232" t="s">
        <v>1603</v>
      </c>
      <c r="H8" s="232"/>
      <c r="I8" s="232" t="s">
        <v>1604</v>
      </c>
      <c r="J8" s="232" t="s">
        <v>1605</v>
      </c>
    </row>
    <row r="9" spans="1:10" s="95" customFormat="1" ht="31.5" customHeight="1">
      <c r="A9" s="101" t="s">
        <v>1176</v>
      </c>
      <c r="B9" s="101" t="s">
        <v>508</v>
      </c>
      <c r="C9" s="101" t="s">
        <v>258</v>
      </c>
      <c r="D9" s="101" t="s">
        <v>1436</v>
      </c>
      <c r="E9" s="101" t="s">
        <v>1534</v>
      </c>
      <c r="F9" s="98">
        <v>0.36875</v>
      </c>
      <c r="G9" s="98">
        <v>0.3833333333333333</v>
      </c>
      <c r="H9" s="98">
        <v>0.39375</v>
      </c>
      <c r="I9" s="98" t="s">
        <v>1534</v>
      </c>
      <c r="J9" s="98" t="s">
        <v>315</v>
      </c>
    </row>
    <row r="10" spans="1:10" s="95" customFormat="1" ht="31.5" customHeight="1">
      <c r="A10" s="101" t="s">
        <v>1176</v>
      </c>
      <c r="B10" s="101" t="s">
        <v>508</v>
      </c>
      <c r="C10" s="101" t="s">
        <v>258</v>
      </c>
      <c r="D10" s="98">
        <v>0.475</v>
      </c>
      <c r="E10" s="98" t="s">
        <v>1534</v>
      </c>
      <c r="F10" s="98">
        <v>0.49375</v>
      </c>
      <c r="G10" s="98">
        <v>0.5083333333333333</v>
      </c>
      <c r="H10" s="98">
        <v>0.5187499999999999</v>
      </c>
      <c r="I10" s="98" t="s">
        <v>1534</v>
      </c>
      <c r="J10" s="98" t="s">
        <v>315</v>
      </c>
    </row>
    <row r="11" spans="1:10" s="95" customFormat="1" ht="31.5" customHeight="1">
      <c r="A11" s="101" t="s">
        <v>1176</v>
      </c>
      <c r="B11" s="101" t="s">
        <v>508</v>
      </c>
      <c r="C11" s="101" t="s">
        <v>258</v>
      </c>
      <c r="D11" s="98">
        <v>0.6124999999999999</v>
      </c>
      <c r="E11" s="98" t="s">
        <v>1534</v>
      </c>
      <c r="F11" s="98">
        <v>0.63125</v>
      </c>
      <c r="G11" s="98">
        <v>0.6458333333333334</v>
      </c>
      <c r="H11" s="98">
        <v>0.65625</v>
      </c>
      <c r="I11" s="98" t="s">
        <v>1534</v>
      </c>
      <c r="J11" s="98" t="s">
        <v>315</v>
      </c>
    </row>
    <row r="12" spans="1:10" s="95" customFormat="1" ht="31.5" customHeight="1">
      <c r="A12" s="101" t="s">
        <v>1176</v>
      </c>
      <c r="B12" s="101" t="s">
        <v>508</v>
      </c>
      <c r="C12" s="101" t="s">
        <v>258</v>
      </c>
      <c r="D12" s="98">
        <v>0.8125</v>
      </c>
      <c r="E12" s="98" t="s">
        <v>1534</v>
      </c>
      <c r="F12" s="98">
        <v>0.83125</v>
      </c>
      <c r="G12" s="98">
        <v>0.8458333333333333</v>
      </c>
      <c r="H12" s="98">
        <v>0.85625</v>
      </c>
      <c r="I12" s="98" t="s">
        <v>1534</v>
      </c>
      <c r="J12" s="101" t="s">
        <v>315</v>
      </c>
    </row>
    <row r="13" spans="12:14" s="95" customFormat="1" ht="13.5">
      <c r="L13" s="96"/>
      <c r="M13" s="96"/>
      <c r="N13" s="96"/>
    </row>
    <row r="14" spans="5:14" s="95" customFormat="1" ht="13.5">
      <c r="E14" s="96"/>
      <c r="F14" s="126"/>
      <c r="G14" s="96"/>
      <c r="H14" s="96"/>
      <c r="I14" s="96"/>
      <c r="J14" s="96"/>
      <c r="K14" s="96"/>
      <c r="L14" s="96"/>
      <c r="M14" s="96"/>
      <c r="N14" s="96"/>
    </row>
    <row r="15" spans="12:14" s="95" customFormat="1" ht="13.5">
      <c r="L15" s="96"/>
      <c r="M15" s="96"/>
      <c r="N15" s="96"/>
    </row>
    <row r="16" spans="12:14" s="95" customFormat="1" ht="13.5">
      <c r="L16" s="96"/>
      <c r="M16" s="96"/>
      <c r="N16" s="96"/>
    </row>
    <row r="17" spans="12:14" s="95" customFormat="1" ht="13.5">
      <c r="L17" s="96"/>
      <c r="M17" s="96"/>
      <c r="N17" s="96"/>
    </row>
    <row r="18" spans="12:14" s="95" customFormat="1" ht="13.5">
      <c r="L18" s="96"/>
      <c r="M18" s="96"/>
      <c r="N18" s="96"/>
    </row>
    <row r="19" spans="12:14" s="95" customFormat="1" ht="13.5">
      <c r="L19" s="96"/>
      <c r="M19" s="96"/>
      <c r="N19" s="96"/>
    </row>
    <row r="20" spans="12:14" s="95" customFormat="1" ht="13.5">
      <c r="L20" s="96"/>
      <c r="M20" s="96"/>
      <c r="N20" s="96"/>
    </row>
    <row r="21" spans="12:14" s="95" customFormat="1" ht="13.5">
      <c r="L21" s="96"/>
      <c r="M21" s="96"/>
      <c r="N21" s="96"/>
    </row>
    <row r="22" spans="12:14" s="95" customFormat="1" ht="13.5">
      <c r="L22" s="96"/>
      <c r="M22" s="96"/>
      <c r="N22" s="96"/>
    </row>
    <row r="23" spans="12:14" s="95" customFormat="1" ht="13.5">
      <c r="L23" s="96"/>
      <c r="M23" s="96"/>
      <c r="N23" s="96"/>
    </row>
    <row r="24" spans="12:14" s="95" customFormat="1" ht="13.5">
      <c r="L24" s="96"/>
      <c r="M24" s="96"/>
      <c r="N24" s="96"/>
    </row>
    <row r="25" spans="12:14" s="95" customFormat="1" ht="13.5">
      <c r="L25" s="96"/>
      <c r="M25" s="96"/>
      <c r="N25" s="96"/>
    </row>
    <row r="26" spans="12:14" s="95" customFormat="1" ht="13.5">
      <c r="L26" s="96"/>
      <c r="M26" s="96"/>
      <c r="N26" s="96"/>
    </row>
    <row r="27" spans="12:14" s="95" customFormat="1" ht="13.5">
      <c r="L27" s="96"/>
      <c r="M27" s="96"/>
      <c r="N27" s="96"/>
    </row>
    <row r="28" spans="12:14" s="95" customFormat="1" ht="13.5">
      <c r="L28" s="96"/>
      <c r="M28" s="96"/>
      <c r="N28" s="96"/>
    </row>
    <row r="29" spans="12:14" s="95" customFormat="1" ht="13.5">
      <c r="L29" s="96"/>
      <c r="M29" s="96"/>
      <c r="N29" s="96"/>
    </row>
    <row r="30" spans="12:14" s="95" customFormat="1" ht="13.5">
      <c r="L30" s="96"/>
      <c r="M30" s="96"/>
      <c r="N30" s="96"/>
    </row>
    <row r="31" spans="12:14" s="95" customFormat="1" ht="13.5">
      <c r="L31" s="96"/>
      <c r="M31" s="96"/>
      <c r="N31" s="96"/>
    </row>
    <row r="32" spans="12:14" s="95" customFormat="1" ht="13.5">
      <c r="L32" s="96"/>
      <c r="M32" s="96"/>
      <c r="N32" s="96"/>
    </row>
    <row r="33" spans="12:14" s="95" customFormat="1" ht="13.5">
      <c r="L33" s="96"/>
      <c r="M33" s="96"/>
      <c r="N33" s="96"/>
    </row>
    <row r="34" spans="12:14" s="95" customFormat="1" ht="13.5">
      <c r="L34" s="96"/>
      <c r="M34" s="96"/>
      <c r="N34" s="96"/>
    </row>
    <row r="35" spans="12:14" s="95" customFormat="1" ht="13.5">
      <c r="L35" s="96"/>
      <c r="M35" s="96"/>
      <c r="N35" s="96"/>
    </row>
    <row r="36" spans="12:14" s="95" customFormat="1" ht="13.5">
      <c r="L36" s="96"/>
      <c r="M36" s="96"/>
      <c r="N36" s="96"/>
    </row>
    <row r="37" spans="12:14" s="95" customFormat="1" ht="13.5">
      <c r="L37" s="96"/>
      <c r="M37" s="96"/>
      <c r="N37" s="96"/>
    </row>
    <row r="38" spans="12:14" s="95" customFormat="1" ht="13.5">
      <c r="L38" s="96"/>
      <c r="M38" s="96"/>
      <c r="N38" s="96"/>
    </row>
    <row r="39" spans="12:14" s="95" customFormat="1" ht="13.5">
      <c r="L39" s="96"/>
      <c r="M39" s="96"/>
      <c r="N39" s="96"/>
    </row>
    <row r="40" spans="12:14" s="95" customFormat="1" ht="13.5">
      <c r="L40" s="96"/>
      <c r="M40" s="96"/>
      <c r="N40" s="96"/>
    </row>
    <row r="41" spans="12:14" s="95" customFormat="1" ht="13.5">
      <c r="L41" s="96"/>
      <c r="M41" s="96"/>
      <c r="N41" s="96"/>
    </row>
    <row r="42" spans="12:14" s="95" customFormat="1" ht="13.5">
      <c r="L42" s="96"/>
      <c r="M42" s="96"/>
      <c r="N42" s="96"/>
    </row>
    <row r="43" spans="12:14" s="95" customFormat="1" ht="13.5">
      <c r="L43" s="96"/>
      <c r="M43" s="96"/>
      <c r="N43" s="96"/>
    </row>
    <row r="44" spans="12:14" s="95" customFormat="1" ht="13.5">
      <c r="L44" s="96"/>
      <c r="M44" s="96"/>
      <c r="N44" s="96"/>
    </row>
    <row r="45" spans="12:14" s="95" customFormat="1" ht="13.5">
      <c r="L45" s="96"/>
      <c r="M45" s="96"/>
      <c r="N45" s="96"/>
    </row>
    <row r="46" spans="12:14" s="95" customFormat="1" ht="13.5">
      <c r="L46" s="96"/>
      <c r="M46" s="96"/>
      <c r="N46" s="96"/>
    </row>
    <row r="47" spans="12:14" s="95" customFormat="1" ht="13.5">
      <c r="L47" s="96"/>
      <c r="M47" s="96"/>
      <c r="N47" s="96"/>
    </row>
    <row r="48" spans="12:14" s="95" customFormat="1" ht="13.5">
      <c r="L48" s="96"/>
      <c r="M48" s="96"/>
      <c r="N48" s="96"/>
    </row>
    <row r="49" spans="12:14" s="95" customFormat="1" ht="13.5">
      <c r="L49" s="96"/>
      <c r="M49" s="96"/>
      <c r="N49" s="96"/>
    </row>
    <row r="50" spans="12:14" s="95" customFormat="1" ht="13.5">
      <c r="L50" s="96"/>
      <c r="M50" s="96"/>
      <c r="N50" s="96"/>
    </row>
    <row r="51" spans="12:14" s="95" customFormat="1" ht="13.5">
      <c r="L51" s="96"/>
      <c r="M51" s="96"/>
      <c r="N51" s="96"/>
    </row>
    <row r="52" spans="12:14" s="95" customFormat="1" ht="13.5">
      <c r="L52" s="96"/>
      <c r="M52" s="96"/>
      <c r="N52" s="96"/>
    </row>
    <row r="53" spans="12:14" s="95" customFormat="1" ht="13.5">
      <c r="L53" s="96"/>
      <c r="M53" s="96"/>
      <c r="N53" s="96"/>
    </row>
    <row r="54" spans="12:14" s="95" customFormat="1" ht="13.5">
      <c r="L54" s="96"/>
      <c r="M54" s="96"/>
      <c r="N54" s="96"/>
    </row>
    <row r="55" spans="12:14" s="95" customFormat="1" ht="13.5">
      <c r="L55" s="96"/>
      <c r="M55" s="96"/>
      <c r="N55" s="96"/>
    </row>
    <row r="56" spans="12:14" s="95" customFormat="1" ht="13.5">
      <c r="L56" s="96"/>
      <c r="M56" s="96"/>
      <c r="N56" s="96"/>
    </row>
    <row r="57" spans="12:14" s="95" customFormat="1" ht="13.5">
      <c r="L57" s="96"/>
      <c r="M57" s="96"/>
      <c r="N57" s="96"/>
    </row>
    <row r="58" spans="12:14" s="95" customFormat="1" ht="13.5">
      <c r="L58" s="96"/>
      <c r="M58" s="96"/>
      <c r="N58" s="96"/>
    </row>
    <row r="59" spans="12:14" s="95" customFormat="1" ht="13.5">
      <c r="L59" s="96"/>
      <c r="M59" s="96"/>
      <c r="N59" s="96"/>
    </row>
    <row r="60" spans="12:14" s="95" customFormat="1" ht="13.5">
      <c r="L60" s="96"/>
      <c r="M60" s="96"/>
      <c r="N60" s="96"/>
    </row>
    <row r="61" spans="12:14" s="95" customFormat="1" ht="13.5">
      <c r="L61" s="96"/>
      <c r="M61" s="96"/>
      <c r="N61" s="96"/>
    </row>
    <row r="62" spans="12:14" s="95" customFormat="1" ht="13.5">
      <c r="L62" s="96"/>
      <c r="M62" s="96"/>
      <c r="N62" s="96"/>
    </row>
    <row r="63" spans="12:14" s="95" customFormat="1" ht="13.5">
      <c r="L63" s="96"/>
      <c r="M63" s="96"/>
      <c r="N63" s="96"/>
    </row>
    <row r="64" spans="12:14" s="95" customFormat="1" ht="13.5">
      <c r="L64" s="96"/>
      <c r="M64" s="96"/>
      <c r="N64" s="96"/>
    </row>
    <row r="65" spans="12:14" s="95" customFormat="1" ht="13.5">
      <c r="L65" s="96"/>
      <c r="M65" s="96"/>
      <c r="N65" s="96"/>
    </row>
    <row r="66" spans="12:14" s="95" customFormat="1" ht="13.5">
      <c r="L66" s="96"/>
      <c r="M66" s="96"/>
      <c r="N66" s="96"/>
    </row>
    <row r="67" spans="12:14" s="95" customFormat="1" ht="13.5">
      <c r="L67" s="96"/>
      <c r="M67" s="96"/>
      <c r="N67" s="96"/>
    </row>
    <row r="68" spans="12:14" s="95" customFormat="1" ht="13.5">
      <c r="L68" s="96"/>
      <c r="M68" s="96"/>
      <c r="N68" s="96"/>
    </row>
    <row r="69" spans="12:14" s="95" customFormat="1" ht="13.5">
      <c r="L69" s="96"/>
      <c r="M69" s="96"/>
      <c r="N69" s="96"/>
    </row>
    <row r="70" spans="12:14" s="95" customFormat="1" ht="13.5">
      <c r="L70" s="96"/>
      <c r="M70" s="96"/>
      <c r="N70" s="96"/>
    </row>
    <row r="71" spans="12:14" s="95" customFormat="1" ht="13.5">
      <c r="L71" s="96"/>
      <c r="M71" s="96"/>
      <c r="N71" s="96"/>
    </row>
    <row r="72" spans="12:14" s="95" customFormat="1" ht="13.5">
      <c r="L72" s="96"/>
      <c r="M72" s="96"/>
      <c r="N72" s="96"/>
    </row>
    <row r="73" spans="12:14" s="95" customFormat="1" ht="13.5">
      <c r="L73" s="96"/>
      <c r="M73" s="96"/>
      <c r="N73" s="96"/>
    </row>
    <row r="74" spans="12:14" s="95" customFormat="1" ht="13.5">
      <c r="L74" s="96"/>
      <c r="M74" s="96"/>
      <c r="N74" s="96"/>
    </row>
    <row r="75" spans="12:14" s="95" customFormat="1" ht="13.5">
      <c r="L75" s="96"/>
      <c r="M75" s="96"/>
      <c r="N75" s="96"/>
    </row>
    <row r="76" spans="12:14" s="95" customFormat="1" ht="13.5">
      <c r="L76" s="96"/>
      <c r="M76" s="96"/>
      <c r="N76" s="96"/>
    </row>
    <row r="77" spans="12:14" s="95" customFormat="1" ht="13.5">
      <c r="L77" s="96"/>
      <c r="M77" s="96"/>
      <c r="N77" s="96"/>
    </row>
    <row r="78" spans="12:14" s="95" customFormat="1" ht="13.5">
      <c r="L78" s="96"/>
      <c r="M78" s="96"/>
      <c r="N78" s="96"/>
    </row>
    <row r="79" spans="12:14" s="95" customFormat="1" ht="13.5">
      <c r="L79" s="96"/>
      <c r="M79" s="96"/>
      <c r="N79" s="96"/>
    </row>
    <row r="80" spans="12:14" s="95" customFormat="1" ht="13.5">
      <c r="L80" s="96"/>
      <c r="M80" s="96"/>
      <c r="N80" s="96"/>
    </row>
    <row r="81" spans="12:14" s="95" customFormat="1" ht="13.5">
      <c r="L81" s="96"/>
      <c r="M81" s="96"/>
      <c r="N81" s="96"/>
    </row>
    <row r="82" spans="12:14" s="95" customFormat="1" ht="13.5">
      <c r="L82" s="96"/>
      <c r="M82" s="96"/>
      <c r="N82" s="96"/>
    </row>
    <row r="83" spans="12:14" s="95" customFormat="1" ht="13.5">
      <c r="L83" s="96"/>
      <c r="M83" s="96"/>
      <c r="N83" s="96"/>
    </row>
    <row r="84" spans="12:14" s="95" customFormat="1" ht="13.5">
      <c r="L84" s="96"/>
      <c r="M84" s="96"/>
      <c r="N84" s="96"/>
    </row>
    <row r="85" spans="12:14" s="95" customFormat="1" ht="13.5">
      <c r="L85" s="96"/>
      <c r="M85" s="96"/>
      <c r="N85" s="96"/>
    </row>
    <row r="86" spans="12:14" s="95" customFormat="1" ht="13.5">
      <c r="L86" s="96"/>
      <c r="M86" s="96"/>
      <c r="N86" s="96"/>
    </row>
    <row r="87" spans="12:14" s="95" customFormat="1" ht="13.5">
      <c r="L87" s="96"/>
      <c r="M87" s="96"/>
      <c r="N87" s="96"/>
    </row>
    <row r="88" spans="12:14" s="95" customFormat="1" ht="13.5">
      <c r="L88" s="96"/>
      <c r="M88" s="96"/>
      <c r="N88" s="96"/>
    </row>
    <row r="89" spans="12:14" s="95" customFormat="1" ht="13.5">
      <c r="L89" s="96"/>
      <c r="M89" s="96"/>
      <c r="N89" s="96"/>
    </row>
    <row r="90" spans="12:14" s="95" customFormat="1" ht="13.5">
      <c r="L90" s="96"/>
      <c r="M90" s="96"/>
      <c r="N90" s="96"/>
    </row>
    <row r="91" spans="12:14" s="95" customFormat="1" ht="13.5">
      <c r="L91" s="96"/>
      <c r="M91" s="96"/>
      <c r="N91" s="96"/>
    </row>
    <row r="92" spans="12:14" s="95" customFormat="1" ht="13.5">
      <c r="L92" s="96"/>
      <c r="M92" s="96"/>
      <c r="N92" s="96"/>
    </row>
    <row r="93" spans="12:14" s="95" customFormat="1" ht="13.5">
      <c r="L93" s="96"/>
      <c r="M93" s="96"/>
      <c r="N93" s="96"/>
    </row>
    <row r="94" spans="12:14" s="95" customFormat="1" ht="13.5">
      <c r="L94" s="96"/>
      <c r="M94" s="96"/>
      <c r="N94" s="96"/>
    </row>
    <row r="95" spans="12:14" s="95" customFormat="1" ht="13.5">
      <c r="L95" s="96"/>
      <c r="M95" s="96"/>
      <c r="N95" s="96"/>
    </row>
    <row r="96" spans="12:14" s="95" customFormat="1" ht="13.5">
      <c r="L96" s="96"/>
      <c r="M96" s="96"/>
      <c r="N96" s="96"/>
    </row>
    <row r="97" spans="12:14" s="95" customFormat="1" ht="13.5">
      <c r="L97" s="96"/>
      <c r="M97" s="96"/>
      <c r="N97" s="96"/>
    </row>
    <row r="98" spans="12:14" s="95" customFormat="1" ht="13.5">
      <c r="L98" s="96"/>
      <c r="M98" s="96"/>
      <c r="N98" s="96"/>
    </row>
    <row r="99" spans="12:14" s="95" customFormat="1" ht="13.5">
      <c r="L99" s="96"/>
      <c r="M99" s="96"/>
      <c r="N99" s="96"/>
    </row>
  </sheetData>
  <sheetProtection/>
  <mergeCells count="5">
    <mergeCell ref="C1:J1"/>
    <mergeCell ref="C2:J2"/>
    <mergeCell ref="C3:J3"/>
    <mergeCell ref="C4:J4"/>
    <mergeCell ref="A1:A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85" zoomScaleNormal="85" zoomScalePageLayoutView="0" workbookViewId="0" topLeftCell="A1">
      <pane ySplit="8" topLeftCell="A12" activePane="bottomLeft" state="frozen"/>
      <selection pane="topLeft" activeCell="A1" sqref="A1"/>
      <selection pane="bottomLeft" activeCell="E27" sqref="E27"/>
    </sheetView>
  </sheetViews>
  <sheetFormatPr defaultColWidth="8.88671875" defaultRowHeight="13.5"/>
  <cols>
    <col min="1" max="1" width="9.21484375" style="93" customWidth="1"/>
    <col min="2" max="2" width="11.77734375" style="93" customWidth="1"/>
    <col min="3" max="3" width="9.88671875" style="93" customWidth="1"/>
    <col min="4" max="4" width="6.77734375" style="93" customWidth="1"/>
    <col min="5" max="5" width="14.77734375" style="93" customWidth="1"/>
    <col min="6" max="6" width="6.99609375" style="93" customWidth="1"/>
    <col min="7" max="7" width="17.3359375" style="93" customWidth="1"/>
    <col min="8" max="8" width="8.21484375" style="93" customWidth="1"/>
    <col min="9" max="9" width="7.77734375" style="93" customWidth="1"/>
    <col min="10" max="10" width="10.3359375" style="93" customWidth="1"/>
    <col min="11" max="13" width="6.77734375" style="93" customWidth="1"/>
    <col min="14" max="14" width="6.6640625" style="93" bestFit="1" customWidth="1"/>
    <col min="15" max="15" width="6.77734375" style="93" customWidth="1"/>
    <col min="16" max="16" width="6.6640625" style="93" bestFit="1" customWidth="1"/>
    <col min="17" max="17" width="6.77734375" style="93" customWidth="1"/>
    <col min="18" max="18" width="9.77734375" style="93" customWidth="1"/>
    <col min="19" max="20" width="6.77734375" style="93" customWidth="1"/>
    <col min="21" max="21" width="10.10546875" style="93" customWidth="1"/>
    <col min="22" max="22" width="6.77734375" style="93" customWidth="1"/>
    <col min="23" max="23" width="10.6640625" style="93" customWidth="1"/>
    <col min="24" max="24" width="12.4453125" style="93" bestFit="1" customWidth="1"/>
    <col min="25" max="37" width="6.77734375" style="93" customWidth="1"/>
    <col min="38" max="16384" width="8.88671875" style="93" customWidth="1"/>
  </cols>
  <sheetData>
    <row r="1" spans="1:20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6"/>
      <c r="R1" s="732"/>
      <c r="S1" s="732"/>
      <c r="T1" s="732"/>
    </row>
    <row r="2" spans="1:11" s="105" customFormat="1" ht="23.25" customHeight="1">
      <c r="A2" s="734"/>
      <c r="B2" s="140" t="s">
        <v>367</v>
      </c>
      <c r="C2" s="747" t="s">
        <v>1033</v>
      </c>
      <c r="D2" s="748"/>
      <c r="E2" s="748"/>
      <c r="F2" s="748"/>
      <c r="G2" s="748"/>
      <c r="H2" s="748"/>
      <c r="I2" s="748"/>
      <c r="J2" s="748"/>
      <c r="K2" s="749"/>
    </row>
    <row r="3" spans="1:11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2"/>
    </row>
    <row r="4" spans="1:15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  <c r="K4" s="755"/>
      <c r="O4" s="105" t="s">
        <v>2229</v>
      </c>
    </row>
    <row r="5" spans="1:11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  <c r="K5" s="106"/>
    </row>
    <row r="6" spans="1:15" s="105" customFormat="1" ht="23.25" customHeight="1">
      <c r="A6" s="153" t="s">
        <v>21</v>
      </c>
      <c r="B6" s="110"/>
      <c r="C6" s="106"/>
      <c r="D6" s="106"/>
      <c r="E6" s="106"/>
      <c r="F6" s="106"/>
      <c r="G6" s="106"/>
      <c r="H6" s="106"/>
      <c r="I6" s="106"/>
      <c r="J6" s="106"/>
      <c r="K6" s="106"/>
      <c r="L6" s="165"/>
      <c r="M6" s="165"/>
      <c r="N6" s="165"/>
      <c r="O6" s="165"/>
    </row>
    <row r="7" spans="2:13" s="105" customFormat="1" ht="16.5" customHeight="1">
      <c r="B7" s="108"/>
      <c r="C7" s="107"/>
      <c r="D7" s="106" t="s">
        <v>1548</v>
      </c>
      <c r="E7" s="106"/>
      <c r="F7" s="106"/>
      <c r="G7" s="106"/>
      <c r="H7" s="106"/>
      <c r="I7" s="107"/>
      <c r="M7" s="105" t="s">
        <v>1547</v>
      </c>
    </row>
    <row r="8" spans="1:25" ht="19.5" customHeight="1">
      <c r="A8" s="103" t="s">
        <v>348</v>
      </c>
      <c r="B8" s="103" t="s">
        <v>332</v>
      </c>
      <c r="C8" s="103" t="s">
        <v>353</v>
      </c>
      <c r="D8" s="104" t="s">
        <v>505</v>
      </c>
      <c r="E8" s="104" t="s">
        <v>1175</v>
      </c>
      <c r="F8" s="104" t="s">
        <v>498</v>
      </c>
      <c r="G8" s="104" t="s">
        <v>1183</v>
      </c>
      <c r="H8" s="104" t="s">
        <v>379</v>
      </c>
      <c r="I8" s="104" t="s">
        <v>248</v>
      </c>
      <c r="J8" s="104" t="s">
        <v>536</v>
      </c>
      <c r="K8" s="104" t="s">
        <v>253</v>
      </c>
      <c r="L8" s="104" t="s">
        <v>438</v>
      </c>
      <c r="M8" s="103" t="s">
        <v>264</v>
      </c>
      <c r="N8" s="103" t="s">
        <v>259</v>
      </c>
      <c r="O8" s="103" t="s">
        <v>543</v>
      </c>
      <c r="P8" s="103" t="s">
        <v>438</v>
      </c>
      <c r="Q8" s="103" t="s">
        <v>253</v>
      </c>
      <c r="R8" s="103" t="s">
        <v>536</v>
      </c>
      <c r="S8" s="103" t="s">
        <v>248</v>
      </c>
      <c r="T8" s="103" t="s">
        <v>379</v>
      </c>
      <c r="U8" s="104" t="s">
        <v>1183</v>
      </c>
      <c r="V8" s="103" t="s">
        <v>498</v>
      </c>
      <c r="W8" s="103" t="s">
        <v>1175</v>
      </c>
      <c r="Y8" s="93" t="s">
        <v>1550</v>
      </c>
    </row>
    <row r="9" spans="1:25" s="94" customFormat="1" ht="27" customHeight="1">
      <c r="A9" s="99" t="s">
        <v>2228</v>
      </c>
      <c r="B9" s="99" t="s">
        <v>1175</v>
      </c>
      <c r="C9" s="99" t="s">
        <v>285</v>
      </c>
      <c r="D9" s="99"/>
      <c r="E9" s="99"/>
      <c r="F9" s="99"/>
      <c r="G9" s="99"/>
      <c r="H9" s="99"/>
      <c r="I9" s="99"/>
      <c r="J9" s="441"/>
      <c r="K9" s="440"/>
      <c r="L9" s="440"/>
      <c r="M9" s="296" t="s">
        <v>1182</v>
      </c>
      <c r="N9" s="296" t="s">
        <v>452</v>
      </c>
      <c r="O9" s="296"/>
      <c r="P9" s="296" t="s">
        <v>435</v>
      </c>
      <c r="Q9" s="296" t="s">
        <v>1180</v>
      </c>
      <c r="R9" s="99" t="s">
        <v>1428</v>
      </c>
      <c r="S9" s="99" t="s">
        <v>401</v>
      </c>
      <c r="T9" s="99" t="s">
        <v>341</v>
      </c>
      <c r="U9" s="99"/>
      <c r="V9" s="99"/>
      <c r="W9" s="99" t="s">
        <v>291</v>
      </c>
      <c r="Y9" s="94" t="s">
        <v>1585</v>
      </c>
    </row>
    <row r="10" spans="1:23" s="95" customFormat="1" ht="27" customHeight="1">
      <c r="A10" s="99" t="s">
        <v>1506</v>
      </c>
      <c r="B10" s="99" t="s">
        <v>1175</v>
      </c>
      <c r="C10" s="99" t="s">
        <v>253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 t="s">
        <v>514</v>
      </c>
      <c r="R10" s="99" t="s">
        <v>391</v>
      </c>
      <c r="S10" s="99"/>
      <c r="T10" s="99"/>
      <c r="U10" s="99"/>
      <c r="V10" s="99"/>
      <c r="W10" s="99"/>
    </row>
    <row r="11" spans="1:23" s="94" customFormat="1" ht="27" customHeight="1">
      <c r="A11" s="101" t="s">
        <v>1366</v>
      </c>
      <c r="B11" s="99" t="s">
        <v>1175</v>
      </c>
      <c r="C11" s="99" t="s">
        <v>259</v>
      </c>
      <c r="D11" s="101"/>
      <c r="E11" s="101"/>
      <c r="F11" s="98"/>
      <c r="G11" s="98"/>
      <c r="H11" s="98"/>
      <c r="I11" s="98"/>
      <c r="J11" s="98"/>
      <c r="K11" s="98"/>
      <c r="L11" s="98"/>
      <c r="M11" s="101"/>
      <c r="N11" s="101" t="s">
        <v>272</v>
      </c>
      <c r="O11" s="101"/>
      <c r="P11" s="98"/>
      <c r="Q11" s="101"/>
      <c r="R11" s="101" t="s">
        <v>271</v>
      </c>
      <c r="S11" s="101" t="s">
        <v>270</v>
      </c>
      <c r="T11" s="200" t="s">
        <v>276</v>
      </c>
      <c r="U11" s="200"/>
      <c r="V11" s="200"/>
      <c r="W11" s="101"/>
    </row>
    <row r="12" spans="1:25" s="96" customFormat="1" ht="27" customHeight="1">
      <c r="A12" s="101" t="s">
        <v>1508</v>
      </c>
      <c r="B12" s="99" t="s">
        <v>1175</v>
      </c>
      <c r="C12" s="101" t="s">
        <v>257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98">
        <v>0.2847222222222222</v>
      </c>
      <c r="P12" s="101" t="s">
        <v>1533</v>
      </c>
      <c r="Q12" s="98">
        <v>0.3055555555555555</v>
      </c>
      <c r="R12" s="98">
        <v>0.3159722222222222</v>
      </c>
      <c r="S12" s="98">
        <v>0.3326388888888889</v>
      </c>
      <c r="T12" s="98">
        <v>0.34027777777777773</v>
      </c>
      <c r="U12" s="101" t="s">
        <v>1534</v>
      </c>
      <c r="V12" s="101"/>
      <c r="W12" s="101" t="s">
        <v>315</v>
      </c>
      <c r="Y12" s="96" t="s">
        <v>1586</v>
      </c>
    </row>
    <row r="13" spans="1:25" s="96" customFormat="1" ht="27" customHeight="1">
      <c r="A13" s="101" t="s">
        <v>2145</v>
      </c>
      <c r="B13" s="101" t="s">
        <v>498</v>
      </c>
      <c r="C13" s="99" t="s">
        <v>259</v>
      </c>
      <c r="D13" s="101"/>
      <c r="E13" s="101"/>
      <c r="F13" s="98">
        <v>0.2743055555555555</v>
      </c>
      <c r="G13" s="98"/>
      <c r="H13" s="98">
        <v>0.2881944444444445</v>
      </c>
      <c r="I13" s="98">
        <v>0.29583333333333334</v>
      </c>
      <c r="J13" s="98">
        <v>0.3125</v>
      </c>
      <c r="K13" s="98"/>
      <c r="L13" s="98"/>
      <c r="M13" s="101"/>
      <c r="N13" s="101" t="s">
        <v>269</v>
      </c>
      <c r="O13" s="98"/>
      <c r="P13" s="101"/>
      <c r="Q13" s="98"/>
      <c r="R13" s="98">
        <v>0.3611111111111111</v>
      </c>
      <c r="S13" s="98">
        <v>0.3847222222222222</v>
      </c>
      <c r="T13" s="98">
        <v>0.3923611111111111</v>
      </c>
      <c r="U13" s="98"/>
      <c r="V13" s="101" t="s">
        <v>315</v>
      </c>
      <c r="W13" s="101"/>
      <c r="X13" s="439" t="s">
        <v>563</v>
      </c>
      <c r="Y13" s="96" t="s">
        <v>1591</v>
      </c>
    </row>
    <row r="14" spans="1:25" s="96" customFormat="1" ht="27" customHeight="1">
      <c r="A14" s="101" t="s">
        <v>1508</v>
      </c>
      <c r="B14" s="101" t="s">
        <v>2146</v>
      </c>
      <c r="C14" s="99" t="s">
        <v>257</v>
      </c>
      <c r="D14" s="101" t="s">
        <v>1588</v>
      </c>
      <c r="E14" s="101" t="s">
        <v>1589</v>
      </c>
      <c r="F14" s="101"/>
      <c r="G14" s="101" t="s">
        <v>1534</v>
      </c>
      <c r="H14" s="98">
        <v>0.3333333333333333</v>
      </c>
      <c r="I14" s="98">
        <v>0.34097222222222223</v>
      </c>
      <c r="J14" s="98">
        <v>0.3576388888888889</v>
      </c>
      <c r="K14" s="101" t="s">
        <v>1587</v>
      </c>
      <c r="L14" s="101" t="s">
        <v>1533</v>
      </c>
      <c r="M14" s="101"/>
      <c r="N14" s="98"/>
      <c r="O14" s="101" t="s">
        <v>263</v>
      </c>
      <c r="P14" s="101" t="s">
        <v>1533</v>
      </c>
      <c r="Q14" s="101" t="s">
        <v>160</v>
      </c>
      <c r="R14" s="98">
        <v>0.4236111111111111</v>
      </c>
      <c r="S14" s="98">
        <v>0.44027777777777777</v>
      </c>
      <c r="T14" s="98">
        <v>0.4479166666666667</v>
      </c>
      <c r="U14" s="101" t="s">
        <v>1534</v>
      </c>
      <c r="V14" s="101"/>
      <c r="W14" s="101" t="s">
        <v>315</v>
      </c>
      <c r="Y14" s="96" t="s">
        <v>1585</v>
      </c>
    </row>
    <row r="15" spans="1:25" s="96" customFormat="1" ht="27" customHeight="1">
      <c r="A15" s="101" t="s">
        <v>1322</v>
      </c>
      <c r="B15" s="99" t="s">
        <v>1175</v>
      </c>
      <c r="C15" s="99" t="s">
        <v>285</v>
      </c>
      <c r="D15" s="101"/>
      <c r="E15" s="101" t="s">
        <v>265</v>
      </c>
      <c r="F15" s="101"/>
      <c r="G15" s="101" t="s">
        <v>1534</v>
      </c>
      <c r="H15" s="98">
        <v>0.375</v>
      </c>
      <c r="I15" s="98">
        <v>0.3826388888888889</v>
      </c>
      <c r="J15" s="98">
        <v>0.3993055555555556</v>
      </c>
      <c r="K15" s="98">
        <v>0.40972222222222227</v>
      </c>
      <c r="L15" s="98"/>
      <c r="M15" s="98">
        <v>0.4270833333333333</v>
      </c>
      <c r="N15" s="101"/>
      <c r="O15" s="101"/>
      <c r="P15" s="101"/>
      <c r="Q15" s="98">
        <v>0.4375</v>
      </c>
      <c r="R15" s="98">
        <v>0.4479166666666667</v>
      </c>
      <c r="S15" s="98">
        <v>0.46458333333333335</v>
      </c>
      <c r="T15" s="98">
        <v>0.47222222222222227</v>
      </c>
      <c r="U15" s="101" t="s">
        <v>1534</v>
      </c>
      <c r="V15" s="101"/>
      <c r="W15" s="101" t="s">
        <v>315</v>
      </c>
      <c r="Y15" s="96" t="s">
        <v>1586</v>
      </c>
    </row>
    <row r="16" spans="1:25" s="96" customFormat="1" ht="27" customHeight="1">
      <c r="A16" s="101" t="s">
        <v>1496</v>
      </c>
      <c r="B16" s="99" t="s">
        <v>1175</v>
      </c>
      <c r="C16" s="99" t="s">
        <v>438</v>
      </c>
      <c r="D16" s="101"/>
      <c r="E16" s="232" t="s">
        <v>1503</v>
      </c>
      <c r="F16" s="232"/>
      <c r="G16" s="232" t="s">
        <v>1535</v>
      </c>
      <c r="H16" s="231">
        <v>0.3958333333333333</v>
      </c>
      <c r="I16" s="231">
        <v>0.40347222222222223</v>
      </c>
      <c r="J16" s="231">
        <v>0.4201388888888889</v>
      </c>
      <c r="K16" s="231">
        <v>0.4305555555555556</v>
      </c>
      <c r="L16" s="231">
        <v>0.4513888888888889</v>
      </c>
      <c r="M16" s="231"/>
      <c r="N16" s="232"/>
      <c r="O16" s="232"/>
      <c r="P16" s="231"/>
      <c r="Q16" s="231"/>
      <c r="R16" s="231"/>
      <c r="S16" s="231"/>
      <c r="T16" s="231"/>
      <c r="U16" s="232"/>
      <c r="V16" s="232"/>
      <c r="W16" s="232"/>
      <c r="Y16" s="96" t="s">
        <v>1590</v>
      </c>
    </row>
    <row r="17" spans="1:25" s="96" customFormat="1" ht="27" customHeight="1">
      <c r="A17" s="101" t="s">
        <v>1339</v>
      </c>
      <c r="B17" s="99" t="s">
        <v>1175</v>
      </c>
      <c r="C17" s="99" t="s">
        <v>285</v>
      </c>
      <c r="D17" s="101"/>
      <c r="E17" s="232"/>
      <c r="F17" s="232"/>
      <c r="G17" s="232"/>
      <c r="H17" s="231"/>
      <c r="I17" s="231"/>
      <c r="J17" s="231"/>
      <c r="K17" s="231"/>
      <c r="L17" s="231"/>
      <c r="M17" s="231"/>
      <c r="N17" s="232"/>
      <c r="O17" s="232"/>
      <c r="P17" s="231">
        <v>0.4513888888888889</v>
      </c>
      <c r="Q17" s="231">
        <v>0.4618055555555556</v>
      </c>
      <c r="R17" s="231" t="s">
        <v>1179</v>
      </c>
      <c r="S17" s="231">
        <v>0.4888888888888889</v>
      </c>
      <c r="T17" s="231">
        <v>0.49652777777777773</v>
      </c>
      <c r="U17" s="232" t="s">
        <v>1535</v>
      </c>
      <c r="V17" s="232"/>
      <c r="W17" s="232" t="s">
        <v>317</v>
      </c>
      <c r="Y17" s="96" t="s">
        <v>1590</v>
      </c>
    </row>
    <row r="18" spans="1:25" s="96" customFormat="1" ht="27" customHeight="1">
      <c r="A18" s="101" t="s">
        <v>1366</v>
      </c>
      <c r="B18" s="101" t="s">
        <v>498</v>
      </c>
      <c r="C18" s="99" t="s">
        <v>259</v>
      </c>
      <c r="D18" s="101"/>
      <c r="E18" s="101"/>
      <c r="F18" s="98">
        <v>0.4131944444444444</v>
      </c>
      <c r="G18" s="98"/>
      <c r="H18" s="98">
        <v>0.4270833333333333</v>
      </c>
      <c r="I18" s="98">
        <v>0.43472222222222223</v>
      </c>
      <c r="J18" s="98">
        <v>0.4513888888888889</v>
      </c>
      <c r="K18" s="98"/>
      <c r="L18" s="98"/>
      <c r="M18" s="101"/>
      <c r="N18" s="98">
        <v>0.4826388888888889</v>
      </c>
      <c r="O18" s="98"/>
      <c r="P18" s="101"/>
      <c r="Q18" s="98"/>
      <c r="R18" s="98">
        <v>0.5034722222222222</v>
      </c>
      <c r="S18" s="98">
        <v>0.5201388888888888</v>
      </c>
      <c r="T18" s="98">
        <v>0.5277777777777778</v>
      </c>
      <c r="U18" s="98"/>
      <c r="V18" s="101" t="s">
        <v>315</v>
      </c>
      <c r="W18" s="101"/>
      <c r="Y18" s="96" t="s">
        <v>1591</v>
      </c>
    </row>
    <row r="19" spans="1:25" s="96" customFormat="1" ht="27" customHeight="1">
      <c r="A19" s="101" t="s">
        <v>1506</v>
      </c>
      <c r="B19" s="99" t="s">
        <v>1175</v>
      </c>
      <c r="C19" s="99" t="s">
        <v>253</v>
      </c>
      <c r="D19" s="101"/>
      <c r="E19" s="101" t="s">
        <v>1320</v>
      </c>
      <c r="F19" s="101"/>
      <c r="G19" s="101" t="s">
        <v>1534</v>
      </c>
      <c r="H19" s="98">
        <v>0.4826388888888889</v>
      </c>
      <c r="I19" s="98">
        <v>0.4902777777777778</v>
      </c>
      <c r="J19" s="98">
        <v>0.5069444444444444</v>
      </c>
      <c r="K19" s="101" t="s">
        <v>1534</v>
      </c>
      <c r="L19" s="98"/>
      <c r="M19" s="101"/>
      <c r="N19" s="101"/>
      <c r="O19" s="101"/>
      <c r="P19" s="101"/>
      <c r="Q19" s="98">
        <v>0.5277777777777778</v>
      </c>
      <c r="R19" s="98">
        <v>0.5381944444444444</v>
      </c>
      <c r="S19" s="98">
        <v>0.5548611111111111</v>
      </c>
      <c r="T19" s="98">
        <v>0.5625</v>
      </c>
      <c r="U19" s="101" t="s">
        <v>1534</v>
      </c>
      <c r="V19" s="101"/>
      <c r="W19" s="101" t="s">
        <v>315</v>
      </c>
      <c r="Y19" s="96" t="s">
        <v>1585</v>
      </c>
    </row>
    <row r="20" spans="1:25" s="96" customFormat="1" ht="27" customHeight="1">
      <c r="A20" s="101" t="s">
        <v>1506</v>
      </c>
      <c r="B20" s="99" t="s">
        <v>1175</v>
      </c>
      <c r="C20" s="99" t="s">
        <v>253</v>
      </c>
      <c r="D20" s="101"/>
      <c r="E20" s="232" t="s">
        <v>287</v>
      </c>
      <c r="F20" s="232"/>
      <c r="G20" s="232" t="s">
        <v>1535</v>
      </c>
      <c r="H20" s="231">
        <v>0.5277777777777778</v>
      </c>
      <c r="I20" s="231">
        <v>0.5354166666666667</v>
      </c>
      <c r="J20" s="231">
        <v>0.5520833333333334</v>
      </c>
      <c r="K20" s="231" t="s">
        <v>317</v>
      </c>
      <c r="L20" s="231"/>
      <c r="M20" s="232"/>
      <c r="N20" s="232"/>
      <c r="O20" s="232"/>
      <c r="P20" s="231"/>
      <c r="Q20" s="231">
        <v>0.5694444444444444</v>
      </c>
      <c r="R20" s="231">
        <v>0.579861111111111</v>
      </c>
      <c r="S20" s="231">
        <v>0.5965277777777778</v>
      </c>
      <c r="T20" s="231">
        <v>0.6041666666666666</v>
      </c>
      <c r="U20" s="232" t="s">
        <v>1535</v>
      </c>
      <c r="V20" s="232"/>
      <c r="W20" s="232" t="s">
        <v>317</v>
      </c>
      <c r="Y20" s="96" t="s">
        <v>1590</v>
      </c>
    </row>
    <row r="21" spans="1:25" s="96" customFormat="1" ht="27" customHeight="1">
      <c r="A21" s="101" t="s">
        <v>1508</v>
      </c>
      <c r="B21" s="99" t="s">
        <v>1175</v>
      </c>
      <c r="C21" s="99" t="s">
        <v>257</v>
      </c>
      <c r="D21" s="101"/>
      <c r="E21" s="101" t="s">
        <v>283</v>
      </c>
      <c r="F21" s="101"/>
      <c r="G21" s="101"/>
      <c r="H21" s="98">
        <v>0.5069444444444444</v>
      </c>
      <c r="I21" s="98">
        <v>0.5145833333333333</v>
      </c>
      <c r="J21" s="98">
        <v>0.5381944444444444</v>
      </c>
      <c r="K21" s="101" t="s">
        <v>284</v>
      </c>
      <c r="L21" s="101" t="s">
        <v>1533</v>
      </c>
      <c r="M21" s="101"/>
      <c r="N21" s="101"/>
      <c r="O21" s="101" t="s">
        <v>282</v>
      </c>
      <c r="P21" s="101" t="s">
        <v>1533</v>
      </c>
      <c r="Q21" s="98">
        <v>0.59375</v>
      </c>
      <c r="R21" s="98">
        <v>0.6041666666666666</v>
      </c>
      <c r="S21" s="98">
        <v>0.6208333333333333</v>
      </c>
      <c r="T21" s="98">
        <v>0.6284722222222222</v>
      </c>
      <c r="U21" s="101" t="s">
        <v>1534</v>
      </c>
      <c r="V21" s="101"/>
      <c r="W21" s="101" t="s">
        <v>315</v>
      </c>
      <c r="Y21" s="96" t="s">
        <v>1586</v>
      </c>
    </row>
    <row r="22" spans="1:25" s="96" customFormat="1" ht="27" customHeight="1">
      <c r="A22" s="101" t="s">
        <v>1366</v>
      </c>
      <c r="B22" s="101" t="s">
        <v>498</v>
      </c>
      <c r="C22" s="99" t="s">
        <v>259</v>
      </c>
      <c r="D22" s="101"/>
      <c r="E22" s="101"/>
      <c r="F22" s="98">
        <v>0.545138888888889</v>
      </c>
      <c r="G22" s="98"/>
      <c r="H22" s="98">
        <v>0.5590277777777778</v>
      </c>
      <c r="I22" s="98">
        <v>0.5666666666666667</v>
      </c>
      <c r="J22" s="98">
        <v>0.5833333333333334</v>
      </c>
      <c r="K22" s="101"/>
      <c r="L22" s="98"/>
      <c r="M22" s="101"/>
      <c r="N22" s="101" t="s">
        <v>261</v>
      </c>
      <c r="O22" s="101"/>
      <c r="P22" s="101"/>
      <c r="Q22" s="98"/>
      <c r="R22" s="98">
        <v>0.6319444444444444</v>
      </c>
      <c r="S22" s="98">
        <v>0.6486111111111111</v>
      </c>
      <c r="T22" s="98">
        <v>0.65625</v>
      </c>
      <c r="U22" s="98"/>
      <c r="V22" s="101" t="s">
        <v>315</v>
      </c>
      <c r="W22" s="101"/>
      <c r="Y22" s="96" t="s">
        <v>1591</v>
      </c>
    </row>
    <row r="23" spans="1:25" s="96" customFormat="1" ht="27" customHeight="1">
      <c r="A23" s="101" t="s">
        <v>1506</v>
      </c>
      <c r="B23" s="99" t="s">
        <v>1175</v>
      </c>
      <c r="C23" s="99" t="s">
        <v>253</v>
      </c>
      <c r="D23" s="101"/>
      <c r="E23" s="101" t="s">
        <v>250</v>
      </c>
      <c r="F23" s="101"/>
      <c r="G23" s="101" t="s">
        <v>1534</v>
      </c>
      <c r="H23" s="98">
        <v>0.59375</v>
      </c>
      <c r="I23" s="98">
        <v>0.6013888888888889</v>
      </c>
      <c r="J23" s="98">
        <v>0.6180555555555556</v>
      </c>
      <c r="K23" s="101" t="s">
        <v>1534</v>
      </c>
      <c r="L23" s="98"/>
      <c r="M23" s="101"/>
      <c r="N23" s="101"/>
      <c r="O23" s="101"/>
      <c r="P23" s="101"/>
      <c r="Q23" s="98">
        <v>0.6354166666666666</v>
      </c>
      <c r="R23" s="98">
        <v>0.6458333333333334</v>
      </c>
      <c r="S23" s="98">
        <v>0.6625</v>
      </c>
      <c r="T23" s="98">
        <v>0.6701388888888888</v>
      </c>
      <c r="U23" s="101" t="s">
        <v>1534</v>
      </c>
      <c r="V23" s="101"/>
      <c r="W23" s="101" t="s">
        <v>315</v>
      </c>
      <c r="Y23" s="96" t="s">
        <v>1585</v>
      </c>
    </row>
    <row r="24" spans="1:25" s="96" customFormat="1" ht="27" customHeight="1">
      <c r="A24" s="101" t="s">
        <v>1506</v>
      </c>
      <c r="B24" s="99" t="s">
        <v>1175</v>
      </c>
      <c r="C24" s="99" t="s">
        <v>253</v>
      </c>
      <c r="D24" s="101"/>
      <c r="E24" s="101" t="s">
        <v>280</v>
      </c>
      <c r="F24" s="101"/>
      <c r="G24" s="101" t="s">
        <v>1534</v>
      </c>
      <c r="H24" s="98">
        <v>0.6666666666666666</v>
      </c>
      <c r="I24" s="98">
        <v>0.6743055555555556</v>
      </c>
      <c r="J24" s="98">
        <v>0.6909722222222222</v>
      </c>
      <c r="K24" s="98" t="s">
        <v>1534</v>
      </c>
      <c r="L24" s="98"/>
      <c r="M24" s="101"/>
      <c r="N24" s="101"/>
      <c r="O24" s="101"/>
      <c r="P24" s="98"/>
      <c r="Q24" s="98">
        <v>0.7013888888888888</v>
      </c>
      <c r="R24" s="98">
        <v>0.7222222222222222</v>
      </c>
      <c r="S24" s="98">
        <v>0.7388888888888889</v>
      </c>
      <c r="T24" s="98">
        <v>0.7465277777777778</v>
      </c>
      <c r="U24" s="101" t="s">
        <v>1534</v>
      </c>
      <c r="V24" s="101"/>
      <c r="W24" s="101" t="s">
        <v>315</v>
      </c>
      <c r="Y24" s="96" t="s">
        <v>1586</v>
      </c>
    </row>
    <row r="25" spans="1:25" s="96" customFormat="1" ht="27" customHeight="1">
      <c r="A25" s="101" t="s">
        <v>1322</v>
      </c>
      <c r="B25" s="99" t="s">
        <v>1175</v>
      </c>
      <c r="C25" s="99" t="s">
        <v>264</v>
      </c>
      <c r="D25" s="101"/>
      <c r="E25" s="232"/>
      <c r="F25" s="232"/>
      <c r="G25" s="232"/>
      <c r="H25" s="231"/>
      <c r="I25" s="231"/>
      <c r="J25" s="231"/>
      <c r="K25" s="231"/>
      <c r="L25" s="231"/>
      <c r="M25" s="232" t="s">
        <v>262</v>
      </c>
      <c r="N25" s="232"/>
      <c r="O25" s="232"/>
      <c r="P25" s="231">
        <v>0.71875</v>
      </c>
      <c r="Q25" s="231">
        <v>0.7291666666666666</v>
      </c>
      <c r="R25" s="231">
        <v>0.7395833333333334</v>
      </c>
      <c r="S25" s="231">
        <v>0.75625</v>
      </c>
      <c r="T25" s="231">
        <v>0.7638888888888888</v>
      </c>
      <c r="U25" s="232" t="s">
        <v>1535</v>
      </c>
      <c r="V25" s="232"/>
      <c r="W25" s="232" t="s">
        <v>317</v>
      </c>
      <c r="Y25" s="96" t="s">
        <v>1590</v>
      </c>
    </row>
    <row r="26" spans="1:25" s="96" customFormat="1" ht="27" customHeight="1">
      <c r="A26" s="101" t="s">
        <v>1339</v>
      </c>
      <c r="B26" s="99" t="s">
        <v>1175</v>
      </c>
      <c r="C26" s="99" t="s">
        <v>264</v>
      </c>
      <c r="D26" s="101"/>
      <c r="E26" s="232" t="s">
        <v>1420</v>
      </c>
      <c r="F26" s="232"/>
      <c r="G26" s="232" t="s">
        <v>1535</v>
      </c>
      <c r="H26" s="231">
        <v>0.6402777777777778</v>
      </c>
      <c r="I26" s="231">
        <v>0.6479166666666667</v>
      </c>
      <c r="J26" s="231" t="s">
        <v>1181</v>
      </c>
      <c r="K26" s="231">
        <v>0.675</v>
      </c>
      <c r="L26" s="231">
        <v>0.6854166666666667</v>
      </c>
      <c r="M26" s="232" t="s">
        <v>262</v>
      </c>
      <c r="N26" s="232"/>
      <c r="O26" s="232"/>
      <c r="P26" s="231"/>
      <c r="Q26" s="231"/>
      <c r="R26" s="231"/>
      <c r="S26" s="231"/>
      <c r="T26" s="231"/>
      <c r="U26" s="232"/>
      <c r="V26" s="232"/>
      <c r="W26" s="232"/>
      <c r="Y26" s="96" t="s">
        <v>1590</v>
      </c>
    </row>
    <row r="27" spans="1:25" s="96" customFormat="1" ht="27" customHeight="1">
      <c r="A27" s="101" t="s">
        <v>1366</v>
      </c>
      <c r="B27" s="101" t="s">
        <v>498</v>
      </c>
      <c r="C27" s="99" t="s">
        <v>259</v>
      </c>
      <c r="D27" s="101"/>
      <c r="E27" s="101"/>
      <c r="F27" s="98">
        <v>0.6770833333333334</v>
      </c>
      <c r="G27" s="98"/>
      <c r="H27" s="98">
        <v>0.6909722222222222</v>
      </c>
      <c r="I27" s="98">
        <v>0.6986111111111111</v>
      </c>
      <c r="J27" s="98">
        <v>0.7152777777777778</v>
      </c>
      <c r="K27" s="98"/>
      <c r="L27" s="98"/>
      <c r="M27" s="101"/>
      <c r="N27" s="98">
        <v>0.7465277777777778</v>
      </c>
      <c r="O27" s="98"/>
      <c r="P27" s="101"/>
      <c r="Q27" s="98"/>
      <c r="R27" s="98">
        <v>0.7673611111111112</v>
      </c>
      <c r="S27" s="98">
        <v>0.7840277777777778</v>
      </c>
      <c r="T27" s="98">
        <v>0.7916666666666666</v>
      </c>
      <c r="U27" s="98"/>
      <c r="V27" s="101" t="s">
        <v>315</v>
      </c>
      <c r="W27" s="101"/>
      <c r="Y27" s="96" t="s">
        <v>1591</v>
      </c>
    </row>
    <row r="28" spans="1:25" s="96" customFormat="1" ht="27" customHeight="1">
      <c r="A28" s="101" t="s">
        <v>1508</v>
      </c>
      <c r="B28" s="99" t="s">
        <v>1175</v>
      </c>
      <c r="C28" s="99" t="s">
        <v>257</v>
      </c>
      <c r="D28" s="101"/>
      <c r="E28" s="101" t="s">
        <v>277</v>
      </c>
      <c r="F28" s="101"/>
      <c r="G28" s="101" t="s">
        <v>1534</v>
      </c>
      <c r="H28" s="98">
        <v>0.7118055555555555</v>
      </c>
      <c r="I28" s="98">
        <v>0.7194444444444444</v>
      </c>
      <c r="J28" s="98">
        <v>0.7430555555555555</v>
      </c>
      <c r="K28" s="98">
        <v>0.75</v>
      </c>
      <c r="L28" s="101" t="s">
        <v>1533</v>
      </c>
      <c r="M28" s="101"/>
      <c r="N28" s="101"/>
      <c r="O28" s="98">
        <v>0.7777777777777778</v>
      </c>
      <c r="P28" s="101" t="s">
        <v>1533</v>
      </c>
      <c r="Q28" s="98">
        <v>0.7986111111111112</v>
      </c>
      <c r="R28" s="98">
        <v>0.8090277777777778</v>
      </c>
      <c r="S28" s="98">
        <v>0.8256944444444444</v>
      </c>
      <c r="T28" s="98">
        <v>0.8333333333333334</v>
      </c>
      <c r="U28" s="101" t="s">
        <v>1534</v>
      </c>
      <c r="V28" s="101"/>
      <c r="W28" s="101" t="s">
        <v>315</v>
      </c>
      <c r="Y28" s="96" t="s">
        <v>1585</v>
      </c>
    </row>
    <row r="29" spans="1:25" s="96" customFormat="1" ht="27" customHeight="1">
      <c r="A29" s="101" t="s">
        <v>1322</v>
      </c>
      <c r="B29" s="99" t="s">
        <v>1175</v>
      </c>
      <c r="C29" s="99" t="s">
        <v>285</v>
      </c>
      <c r="D29" s="101"/>
      <c r="E29" s="101" t="s">
        <v>268</v>
      </c>
      <c r="F29" s="101"/>
      <c r="G29" s="101" t="s">
        <v>1534</v>
      </c>
      <c r="H29" s="98">
        <v>0.7777777777777778</v>
      </c>
      <c r="I29" s="98">
        <v>0.7854166666666668</v>
      </c>
      <c r="J29" s="98">
        <v>0.8020833333333334</v>
      </c>
      <c r="K29" s="98">
        <v>0.8125</v>
      </c>
      <c r="L29" s="98"/>
      <c r="M29" s="101" t="s">
        <v>1499</v>
      </c>
      <c r="N29" s="101"/>
      <c r="O29" s="98"/>
      <c r="P29" s="101"/>
      <c r="Q29" s="98">
        <v>0.8333333333333334</v>
      </c>
      <c r="R29" s="98">
        <v>0.84375</v>
      </c>
      <c r="S29" s="98">
        <v>0.8604166666666666</v>
      </c>
      <c r="T29" s="98">
        <v>0.8680555555555555</v>
      </c>
      <c r="U29" s="101" t="s">
        <v>1534</v>
      </c>
      <c r="V29" s="101"/>
      <c r="W29" s="101" t="s">
        <v>315</v>
      </c>
      <c r="Y29" s="96" t="s">
        <v>1586</v>
      </c>
    </row>
    <row r="30" spans="1:25" s="96" customFormat="1" ht="27" customHeight="1">
      <c r="A30" s="101" t="s">
        <v>1322</v>
      </c>
      <c r="B30" s="99" t="s">
        <v>1175</v>
      </c>
      <c r="C30" s="99" t="s">
        <v>285</v>
      </c>
      <c r="D30" s="101"/>
      <c r="E30" s="232" t="s">
        <v>1344</v>
      </c>
      <c r="F30" s="232"/>
      <c r="G30" s="232" t="s">
        <v>1535</v>
      </c>
      <c r="H30" s="231">
        <v>0.7986111111111112</v>
      </c>
      <c r="I30" s="231">
        <v>0.80625</v>
      </c>
      <c r="J30" s="231">
        <v>0.8229166666666666</v>
      </c>
      <c r="K30" s="231">
        <v>0.8333333333333334</v>
      </c>
      <c r="L30" s="231"/>
      <c r="M30" s="231">
        <v>0.8472222222222222</v>
      </c>
      <c r="N30" s="232"/>
      <c r="O30" s="232"/>
      <c r="P30" s="232"/>
      <c r="Q30" s="231">
        <v>0.8576388888888888</v>
      </c>
      <c r="R30" s="231">
        <v>0.8680555555555555</v>
      </c>
      <c r="S30" s="231">
        <v>0.8847222222222223</v>
      </c>
      <c r="T30" s="231">
        <v>0.8923611111111112</v>
      </c>
      <c r="U30" s="232" t="s">
        <v>1535</v>
      </c>
      <c r="V30" s="232"/>
      <c r="W30" s="232" t="s">
        <v>317</v>
      </c>
      <c r="Y30" s="96" t="s">
        <v>1590</v>
      </c>
    </row>
    <row r="31" spans="1:25" s="96" customFormat="1" ht="27" customHeight="1">
      <c r="A31" s="101" t="s">
        <v>1508</v>
      </c>
      <c r="B31" s="101" t="s">
        <v>498</v>
      </c>
      <c r="C31" s="99" t="s">
        <v>257</v>
      </c>
      <c r="D31" s="101"/>
      <c r="E31" s="101" t="s">
        <v>1435</v>
      </c>
      <c r="F31" s="98"/>
      <c r="G31" s="101" t="s">
        <v>1534</v>
      </c>
      <c r="H31" s="98">
        <v>0.8229166666666666</v>
      </c>
      <c r="I31" s="98">
        <v>0.8305555555555556</v>
      </c>
      <c r="J31" s="98">
        <v>0.8472222222222222</v>
      </c>
      <c r="K31" s="98">
        <v>0.8576388888888888</v>
      </c>
      <c r="L31" s="101" t="s">
        <v>1533</v>
      </c>
      <c r="M31" s="200"/>
      <c r="N31" s="173"/>
      <c r="O31" s="101" t="s">
        <v>1478</v>
      </c>
      <c r="P31" s="101" t="s">
        <v>275</v>
      </c>
      <c r="Q31" s="101"/>
      <c r="R31" s="99"/>
      <c r="S31" s="101"/>
      <c r="T31" s="101"/>
      <c r="U31" s="101"/>
      <c r="V31" s="101"/>
      <c r="W31" s="101"/>
      <c r="Y31" s="96" t="s">
        <v>1591</v>
      </c>
    </row>
    <row r="32" spans="1:25" s="96" customFormat="1" ht="27" customHeight="1">
      <c r="A32" s="101" t="s">
        <v>1366</v>
      </c>
      <c r="B32" s="99" t="s">
        <v>1175</v>
      </c>
      <c r="C32" s="99" t="s">
        <v>259</v>
      </c>
      <c r="D32" s="101"/>
      <c r="E32" s="101"/>
      <c r="F32" s="101" t="s">
        <v>1430</v>
      </c>
      <c r="G32" s="101"/>
      <c r="H32" s="101" t="s">
        <v>1382</v>
      </c>
      <c r="I32" s="101" t="s">
        <v>289</v>
      </c>
      <c r="J32" s="101" t="s">
        <v>260</v>
      </c>
      <c r="K32" s="101"/>
      <c r="L32" s="101"/>
      <c r="M32" s="101"/>
      <c r="N32" s="101" t="s">
        <v>1381</v>
      </c>
      <c r="O32" s="101"/>
      <c r="P32" s="101"/>
      <c r="Q32" s="101"/>
      <c r="R32" s="101" t="s">
        <v>274</v>
      </c>
      <c r="S32" s="101" t="s">
        <v>286</v>
      </c>
      <c r="T32" s="101"/>
      <c r="U32" s="101"/>
      <c r="V32" s="101"/>
      <c r="W32" s="101"/>
      <c r="Y32" s="96" t="s">
        <v>1585</v>
      </c>
    </row>
    <row r="33" spans="1:25" s="95" customFormat="1" ht="27" customHeight="1">
      <c r="A33" s="132" t="s">
        <v>1506</v>
      </c>
      <c r="B33" s="99" t="s">
        <v>1175</v>
      </c>
      <c r="C33" s="135" t="s">
        <v>253</v>
      </c>
      <c r="D33" s="132"/>
      <c r="E33" s="132" t="s">
        <v>1421</v>
      </c>
      <c r="F33" s="101"/>
      <c r="G33" s="101" t="s">
        <v>1534</v>
      </c>
      <c r="H33" s="132" t="s">
        <v>1381</v>
      </c>
      <c r="I33" s="132" t="s">
        <v>273</v>
      </c>
      <c r="J33" s="132" t="s">
        <v>281</v>
      </c>
      <c r="K33" s="132" t="s">
        <v>286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Y33" s="95" t="s">
        <v>1586</v>
      </c>
    </row>
    <row r="34" spans="1:19" s="95" customFormat="1" ht="27" customHeight="1">
      <c r="A34" s="96"/>
      <c r="B34" s="96"/>
      <c r="C34" s="96"/>
      <c r="D34" s="126" t="s">
        <v>31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="95" customFormat="1" ht="13.5"/>
    <row r="36" s="95" customFormat="1" ht="13.5"/>
    <row r="37" s="95" customFormat="1" ht="13.5"/>
    <row r="38" s="95" customFormat="1" ht="13.5"/>
    <row r="39" s="95" customFormat="1" ht="13.5"/>
    <row r="40" s="95" customFormat="1" ht="13.5"/>
    <row r="41" s="95" customFormat="1" ht="13.5"/>
    <row r="42" s="95" customFormat="1" ht="13.5"/>
    <row r="43" s="95" customFormat="1" ht="13.5"/>
    <row r="44" s="95" customFormat="1" ht="13.5"/>
    <row r="45" s="95" customFormat="1" ht="13.5"/>
    <row r="46" s="95" customFormat="1" ht="13.5"/>
    <row r="47" s="95" customFormat="1" ht="13.5"/>
    <row r="48" s="95" customFormat="1" ht="13.5"/>
    <row r="49" s="95" customFormat="1" ht="13.5"/>
    <row r="50" s="95" customFormat="1" ht="13.5"/>
    <row r="51" s="95" customFormat="1" ht="13.5"/>
    <row r="52" s="95" customFormat="1" ht="13.5"/>
    <row r="53" s="95" customFormat="1" ht="13.5"/>
    <row r="54" s="95" customFormat="1" ht="13.5"/>
    <row r="55" s="95" customFormat="1" ht="13.5"/>
    <row r="56" s="95" customFormat="1" ht="13.5"/>
    <row r="57" s="95" customFormat="1" ht="13.5"/>
    <row r="58" s="95" customFormat="1" ht="13.5"/>
    <row r="59" s="95" customFormat="1" ht="13.5"/>
    <row r="60" s="95" customFormat="1" ht="13.5"/>
    <row r="61" s="95" customFormat="1" ht="13.5"/>
    <row r="62" s="95" customFormat="1" ht="13.5"/>
    <row r="63" s="95" customFormat="1" ht="13.5"/>
    <row r="64" s="95" customFormat="1" ht="13.5"/>
    <row r="65" s="95" customFormat="1" ht="13.5"/>
    <row r="66" s="95" customFormat="1" ht="13.5"/>
    <row r="67" s="95" customFormat="1" ht="13.5"/>
    <row r="68" s="95" customFormat="1" ht="13.5"/>
    <row r="69" s="95" customFormat="1" ht="13.5"/>
    <row r="70" s="95" customFormat="1" ht="13.5"/>
    <row r="71" s="95" customFormat="1" ht="13.5"/>
    <row r="72" s="95" customFormat="1" ht="13.5"/>
    <row r="73" s="95" customFormat="1" ht="13.5"/>
    <row r="74" s="95" customFormat="1" ht="13.5"/>
    <row r="75" s="95" customFormat="1" ht="13.5"/>
    <row r="76" s="95" customFormat="1" ht="13.5"/>
    <row r="77" s="95" customFormat="1" ht="13.5"/>
    <row r="78" s="95" customFormat="1" ht="13.5"/>
    <row r="79" s="95" customFormat="1" ht="13.5"/>
    <row r="80" s="95" customFormat="1" ht="13.5"/>
    <row r="81" s="95" customFormat="1" ht="13.5"/>
    <row r="82" s="95" customFormat="1" ht="13.5"/>
    <row r="83" s="95" customFormat="1" ht="13.5"/>
    <row r="84" s="95" customFormat="1" ht="13.5"/>
    <row r="85" s="95" customFormat="1" ht="13.5"/>
    <row r="86" s="95" customFormat="1" ht="13.5"/>
    <row r="87" s="95" customFormat="1" ht="13.5"/>
    <row r="88" s="95" customFormat="1" ht="13.5"/>
    <row r="89" s="95" customFormat="1" ht="13.5"/>
    <row r="90" s="95" customFormat="1" ht="13.5"/>
    <row r="91" s="95" customFormat="1" ht="13.5"/>
    <row r="92" s="95" customFormat="1" ht="13.5"/>
    <row r="93" s="95" customFormat="1" ht="13.5"/>
    <row r="94" s="95" customFormat="1" ht="13.5"/>
    <row r="95" s="95" customFormat="1" ht="13.5"/>
    <row r="96" s="95" customFormat="1" ht="13.5"/>
    <row r="97" s="95" customFormat="1" ht="13.5"/>
    <row r="98" s="95" customFormat="1" ht="13.5"/>
    <row r="99" s="95" customFormat="1" ht="13.5"/>
    <row r="100" s="95" customFormat="1" ht="13.5"/>
    <row r="101" s="95" customFormat="1" ht="13.5"/>
    <row r="102" s="95" customFormat="1" ht="13.5"/>
    <row r="103" s="95" customFormat="1" ht="13.5"/>
    <row r="104" s="95" customFormat="1" ht="13.5"/>
    <row r="105" s="95" customFormat="1" ht="13.5"/>
  </sheetData>
  <sheetProtection/>
  <autoFilter ref="A8:AK34"/>
  <mergeCells count="6">
    <mergeCell ref="A1:A4"/>
    <mergeCell ref="R1:T1"/>
    <mergeCell ref="C1:K1"/>
    <mergeCell ref="C2:K2"/>
    <mergeCell ref="C3:K3"/>
    <mergeCell ref="C4:K4"/>
  </mergeCells>
  <printOptions/>
  <pageMargins left="0.15736110508441925" right="0.15736110508441925" top="0.98416668176651" bottom="0.944861114025116" header="0.511805534362793" footer="0.511805534362793"/>
  <pageSetup fitToHeight="1" fitToWidth="1" horizontalDpi="600" verticalDpi="600" orientation="landscape" paperSize="9" scale="6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M6" sqref="M6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37" width="6.77734375" style="93" customWidth="1"/>
    <col min="38" max="16384" width="8.88671875" style="93" customWidth="1"/>
  </cols>
  <sheetData>
    <row r="1" spans="1:15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M1" s="732"/>
      <c r="N1" s="732"/>
      <c r="O1" s="732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1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714" t="s">
        <v>2229</v>
      </c>
      <c r="K5" s="106"/>
    </row>
    <row r="6" spans="1:11" s="105" customFormat="1" ht="23.25" customHeight="1">
      <c r="A6" s="153" t="s">
        <v>80</v>
      </c>
      <c r="B6" s="153"/>
      <c r="C6" s="110"/>
      <c r="D6" s="106"/>
      <c r="E6" s="106"/>
      <c r="F6" s="106"/>
      <c r="G6" s="106"/>
      <c r="H6" s="106"/>
      <c r="I6" s="106"/>
      <c r="J6" s="106"/>
      <c r="K6" s="106"/>
    </row>
    <row r="7" spans="1:11" ht="19.5" customHeight="1">
      <c r="A7" s="462" t="s">
        <v>348</v>
      </c>
      <c r="B7" s="462" t="s">
        <v>1550</v>
      </c>
      <c r="C7" s="462" t="s">
        <v>332</v>
      </c>
      <c r="D7" s="462" t="s">
        <v>353</v>
      </c>
      <c r="E7" s="463" t="s">
        <v>448</v>
      </c>
      <c r="F7" s="463" t="s">
        <v>248</v>
      </c>
      <c r="G7" s="463" t="s">
        <v>536</v>
      </c>
      <c r="H7" s="462" t="s">
        <v>253</v>
      </c>
      <c r="I7" s="462" t="s">
        <v>536</v>
      </c>
      <c r="J7" s="462" t="s">
        <v>248</v>
      </c>
      <c r="K7" s="462" t="s">
        <v>448</v>
      </c>
    </row>
    <row r="8" spans="1:11" ht="19.5" customHeight="1">
      <c r="A8" s="451" t="s">
        <v>1349</v>
      </c>
      <c r="B8" s="451" t="s">
        <v>1572</v>
      </c>
      <c r="C8" s="451" t="s">
        <v>448</v>
      </c>
      <c r="D8" s="447" t="s">
        <v>536</v>
      </c>
      <c r="E8" s="455"/>
      <c r="F8" s="455"/>
      <c r="G8" s="455"/>
      <c r="H8" s="447"/>
      <c r="I8" s="448">
        <v>0.2777777777777778</v>
      </c>
      <c r="J8" s="448">
        <v>0.2951388888888889</v>
      </c>
      <c r="K8" s="447" t="s">
        <v>1534</v>
      </c>
    </row>
    <row r="9" spans="1:11" ht="19.5" customHeight="1">
      <c r="A9" s="451" t="s">
        <v>1349</v>
      </c>
      <c r="B9" s="451" t="s">
        <v>1573</v>
      </c>
      <c r="C9" s="451" t="s">
        <v>448</v>
      </c>
      <c r="D9" s="447" t="s">
        <v>536</v>
      </c>
      <c r="E9" s="455"/>
      <c r="F9" s="455"/>
      <c r="G9" s="455"/>
      <c r="H9" s="447"/>
      <c r="I9" s="448">
        <v>0.28611111111111115</v>
      </c>
      <c r="J9" s="448">
        <v>0.3034722222222222</v>
      </c>
      <c r="K9" s="447" t="s">
        <v>1534</v>
      </c>
    </row>
    <row r="10" spans="1:11" ht="25.5" customHeight="1">
      <c r="A10" s="447" t="s">
        <v>38</v>
      </c>
      <c r="B10" s="447" t="s">
        <v>1568</v>
      </c>
      <c r="C10" s="445" t="s">
        <v>448</v>
      </c>
      <c r="D10" s="447" t="s">
        <v>562</v>
      </c>
      <c r="E10" s="447"/>
      <c r="F10" s="447"/>
      <c r="G10" s="447"/>
      <c r="H10" s="447" t="s">
        <v>1317</v>
      </c>
      <c r="I10" s="448">
        <v>0.29444444444444445</v>
      </c>
      <c r="J10" s="448">
        <v>0.31180555555555556</v>
      </c>
      <c r="K10" s="447" t="s">
        <v>1534</v>
      </c>
    </row>
    <row r="11" spans="1:11" ht="25.5" customHeight="1">
      <c r="A11" s="447" t="s">
        <v>38</v>
      </c>
      <c r="B11" s="447" t="s">
        <v>1570</v>
      </c>
      <c r="C11" s="445" t="s">
        <v>448</v>
      </c>
      <c r="D11" s="447" t="s">
        <v>562</v>
      </c>
      <c r="E11" s="447"/>
      <c r="F11" s="447"/>
      <c r="G11" s="447"/>
      <c r="H11" s="150" t="s">
        <v>1185</v>
      </c>
      <c r="I11" s="456" t="s">
        <v>844</v>
      </c>
      <c r="J11" s="456" t="s">
        <v>878</v>
      </c>
      <c r="K11" s="447" t="s">
        <v>1534</v>
      </c>
    </row>
    <row r="12" spans="1:11" ht="25.5" customHeight="1">
      <c r="A12" s="447" t="s">
        <v>38</v>
      </c>
      <c r="B12" s="447" t="s">
        <v>1569</v>
      </c>
      <c r="C12" s="445" t="s">
        <v>448</v>
      </c>
      <c r="D12" s="447" t="s">
        <v>562</v>
      </c>
      <c r="E12" s="447"/>
      <c r="F12" s="447"/>
      <c r="G12" s="447"/>
      <c r="H12" s="150">
        <v>0.29305555555555557</v>
      </c>
      <c r="I12" s="448">
        <v>0.30277777777777776</v>
      </c>
      <c r="J12" s="448">
        <v>0.3201388888888889</v>
      </c>
      <c r="K12" s="447" t="s">
        <v>1534</v>
      </c>
    </row>
    <row r="13" spans="1:11" ht="25.5" customHeight="1">
      <c r="A13" s="447" t="s">
        <v>38</v>
      </c>
      <c r="B13" s="447" t="s">
        <v>1571</v>
      </c>
      <c r="C13" s="445" t="s">
        <v>448</v>
      </c>
      <c r="D13" s="447" t="s">
        <v>562</v>
      </c>
      <c r="E13" s="458" t="s">
        <v>843</v>
      </c>
      <c r="F13" s="458" t="s">
        <v>848</v>
      </c>
      <c r="G13" s="458" t="s">
        <v>875</v>
      </c>
      <c r="H13" s="456" t="s">
        <v>865</v>
      </c>
      <c r="I13" s="456" t="s">
        <v>864</v>
      </c>
      <c r="J13" s="456" t="s">
        <v>866</v>
      </c>
      <c r="K13" s="447" t="s">
        <v>1534</v>
      </c>
    </row>
    <row r="14" spans="1:11" ht="25.5" customHeight="1">
      <c r="A14" s="445" t="s">
        <v>1349</v>
      </c>
      <c r="B14" s="445" t="s">
        <v>1574</v>
      </c>
      <c r="C14" s="445" t="s">
        <v>448</v>
      </c>
      <c r="D14" s="447" t="s">
        <v>536</v>
      </c>
      <c r="E14" s="458" t="s">
        <v>863</v>
      </c>
      <c r="F14" s="458" t="s">
        <v>876</v>
      </c>
      <c r="G14" s="447" t="s">
        <v>1534</v>
      </c>
      <c r="H14" s="455"/>
      <c r="I14" s="458" t="s">
        <v>859</v>
      </c>
      <c r="J14" s="456" t="s">
        <v>858</v>
      </c>
      <c r="K14" s="447" t="s">
        <v>1534</v>
      </c>
    </row>
    <row r="15" spans="1:11" ht="25.5" customHeight="1">
      <c r="A15" s="447" t="s">
        <v>38</v>
      </c>
      <c r="B15" s="447" t="s">
        <v>1575</v>
      </c>
      <c r="C15" s="445" t="s">
        <v>448</v>
      </c>
      <c r="D15" s="447" t="s">
        <v>562</v>
      </c>
      <c r="E15" s="461" t="s">
        <v>877</v>
      </c>
      <c r="F15" s="461" t="s">
        <v>855</v>
      </c>
      <c r="G15" s="461" t="s">
        <v>861</v>
      </c>
      <c r="H15" s="461" t="s">
        <v>879</v>
      </c>
      <c r="I15" s="457" t="s">
        <v>853</v>
      </c>
      <c r="J15" s="457" t="s">
        <v>815</v>
      </c>
      <c r="K15" s="442" t="s">
        <v>1543</v>
      </c>
    </row>
    <row r="16" spans="1:12" ht="25.5" customHeight="1">
      <c r="A16" s="451" t="s">
        <v>1349</v>
      </c>
      <c r="B16" s="451" t="s">
        <v>1576</v>
      </c>
      <c r="C16" s="451" t="s">
        <v>448</v>
      </c>
      <c r="D16" s="447" t="s">
        <v>536</v>
      </c>
      <c r="E16" s="460" t="s">
        <v>1145</v>
      </c>
      <c r="F16" s="456" t="s">
        <v>854</v>
      </c>
      <c r="G16" s="447"/>
      <c r="H16" s="455"/>
      <c r="I16" s="458" t="s">
        <v>874</v>
      </c>
      <c r="J16" s="456" t="s">
        <v>846</v>
      </c>
      <c r="K16" s="447" t="s">
        <v>1534</v>
      </c>
      <c r="L16" s="93" t="s">
        <v>1140</v>
      </c>
    </row>
    <row r="17" spans="1:11" s="96" customFormat="1" ht="25.5" customHeight="1">
      <c r="A17" s="447" t="s">
        <v>38</v>
      </c>
      <c r="B17" s="447" t="s">
        <v>1577</v>
      </c>
      <c r="C17" s="445" t="s">
        <v>448</v>
      </c>
      <c r="D17" s="447" t="s">
        <v>562</v>
      </c>
      <c r="E17" s="460" t="s">
        <v>850</v>
      </c>
      <c r="F17" s="460" t="s">
        <v>857</v>
      </c>
      <c r="G17" s="458" t="s">
        <v>873</v>
      </c>
      <c r="H17" s="459" t="s">
        <v>872</v>
      </c>
      <c r="I17" s="459" t="s">
        <v>870</v>
      </c>
      <c r="J17" s="459" t="s">
        <v>807</v>
      </c>
      <c r="K17" s="447" t="s">
        <v>1534</v>
      </c>
    </row>
    <row r="18" spans="1:11" s="96" customFormat="1" ht="25.5" customHeight="1">
      <c r="A18" s="451" t="s">
        <v>1349</v>
      </c>
      <c r="B18" s="451" t="s">
        <v>1573</v>
      </c>
      <c r="C18" s="451" t="s">
        <v>448</v>
      </c>
      <c r="D18" s="447" t="s">
        <v>536</v>
      </c>
      <c r="E18" s="459" t="s">
        <v>869</v>
      </c>
      <c r="F18" s="459" t="s">
        <v>878</v>
      </c>
      <c r="G18" s="447"/>
      <c r="H18" s="447"/>
      <c r="I18" s="460" t="s">
        <v>860</v>
      </c>
      <c r="J18" s="459" t="s">
        <v>2130</v>
      </c>
      <c r="K18" s="447" t="s">
        <v>1534</v>
      </c>
    </row>
    <row r="19" spans="1:12" s="96" customFormat="1" ht="25.5" customHeight="1">
      <c r="A19" s="445" t="s">
        <v>1349</v>
      </c>
      <c r="B19" s="445" t="s">
        <v>1568</v>
      </c>
      <c r="C19" s="447" t="s">
        <v>448</v>
      </c>
      <c r="D19" s="447" t="s">
        <v>536</v>
      </c>
      <c r="E19" s="456" t="s">
        <v>849</v>
      </c>
      <c r="F19" s="456" t="s">
        <v>858</v>
      </c>
      <c r="G19" s="447"/>
      <c r="H19" s="447"/>
      <c r="I19" s="456" t="s">
        <v>868</v>
      </c>
      <c r="J19" s="456" t="s">
        <v>838</v>
      </c>
      <c r="K19" s="447" t="s">
        <v>1534</v>
      </c>
      <c r="L19" s="96" t="s">
        <v>591</v>
      </c>
    </row>
    <row r="20" spans="1:12" s="96" customFormat="1" ht="25.5" customHeight="1">
      <c r="A20" s="445" t="s">
        <v>1349</v>
      </c>
      <c r="B20" s="445" t="s">
        <v>1569</v>
      </c>
      <c r="C20" s="447" t="s">
        <v>448</v>
      </c>
      <c r="D20" s="447" t="s">
        <v>536</v>
      </c>
      <c r="E20" s="456" t="s">
        <v>851</v>
      </c>
      <c r="F20" s="456" t="s">
        <v>866</v>
      </c>
      <c r="G20" s="447"/>
      <c r="H20" s="447"/>
      <c r="I20" s="458" t="s">
        <v>852</v>
      </c>
      <c r="J20" s="456" t="s">
        <v>830</v>
      </c>
      <c r="K20" s="447" t="s">
        <v>1534</v>
      </c>
      <c r="L20" s="96" t="s">
        <v>143</v>
      </c>
    </row>
    <row r="21" spans="1:12" s="96" customFormat="1" ht="25.5" customHeight="1">
      <c r="A21" s="447" t="s">
        <v>1349</v>
      </c>
      <c r="B21" s="447" t="s">
        <v>1570</v>
      </c>
      <c r="C21" s="447" t="s">
        <v>448</v>
      </c>
      <c r="D21" s="447" t="s">
        <v>536</v>
      </c>
      <c r="E21" s="456" t="s">
        <v>847</v>
      </c>
      <c r="F21" s="456" t="s">
        <v>846</v>
      </c>
      <c r="G21" s="447"/>
      <c r="H21" s="447"/>
      <c r="I21" s="458" t="s">
        <v>824</v>
      </c>
      <c r="J21" s="456" t="s">
        <v>187</v>
      </c>
      <c r="K21" s="447" t="s">
        <v>1534</v>
      </c>
      <c r="L21" s="96" t="s">
        <v>1097</v>
      </c>
    </row>
    <row r="22" spans="1:12" s="96" customFormat="1" ht="25.5" customHeight="1">
      <c r="A22" s="445" t="s">
        <v>1349</v>
      </c>
      <c r="B22" s="445" t="s">
        <v>1574</v>
      </c>
      <c r="C22" s="447" t="s">
        <v>448</v>
      </c>
      <c r="D22" s="447" t="s">
        <v>536</v>
      </c>
      <c r="E22" s="456" t="s">
        <v>819</v>
      </c>
      <c r="F22" s="456" t="s">
        <v>816</v>
      </c>
      <c r="G22" s="447"/>
      <c r="H22" s="447"/>
      <c r="I22" s="456" t="s">
        <v>833</v>
      </c>
      <c r="J22" s="448">
        <v>0.4201388888888889</v>
      </c>
      <c r="K22" s="447" t="s">
        <v>1534</v>
      </c>
      <c r="L22" s="96" t="s">
        <v>62</v>
      </c>
    </row>
    <row r="23" spans="1:12" s="96" customFormat="1" ht="25.5" customHeight="1">
      <c r="A23" s="447" t="s">
        <v>1349</v>
      </c>
      <c r="B23" s="447" t="s">
        <v>1571</v>
      </c>
      <c r="C23" s="445" t="s">
        <v>448</v>
      </c>
      <c r="D23" s="447" t="s">
        <v>536</v>
      </c>
      <c r="E23" s="456" t="s">
        <v>813</v>
      </c>
      <c r="F23" s="456" t="s">
        <v>832</v>
      </c>
      <c r="G23" s="447"/>
      <c r="H23" s="447"/>
      <c r="I23" s="456" t="s">
        <v>842</v>
      </c>
      <c r="J23" s="456" t="s">
        <v>836</v>
      </c>
      <c r="K23" s="447" t="s">
        <v>1534</v>
      </c>
      <c r="L23" s="96" t="s">
        <v>140</v>
      </c>
    </row>
    <row r="24" spans="1:12" s="96" customFormat="1" ht="25.5" customHeight="1">
      <c r="A24" s="445" t="s">
        <v>1349</v>
      </c>
      <c r="B24" s="445" t="s">
        <v>1576</v>
      </c>
      <c r="C24" s="445" t="s">
        <v>448</v>
      </c>
      <c r="D24" s="447" t="s">
        <v>536</v>
      </c>
      <c r="E24" s="456" t="s">
        <v>812</v>
      </c>
      <c r="F24" s="456" t="s">
        <v>807</v>
      </c>
      <c r="G24" s="447"/>
      <c r="H24" s="447"/>
      <c r="I24" s="447" t="s">
        <v>831</v>
      </c>
      <c r="J24" s="448">
        <v>0.4284722222222222</v>
      </c>
      <c r="K24" s="447" t="s">
        <v>1534</v>
      </c>
      <c r="L24" s="96" t="s">
        <v>592</v>
      </c>
    </row>
    <row r="25" spans="1:12" s="96" customFormat="1" ht="25.5" customHeight="1">
      <c r="A25" s="445" t="s">
        <v>1349</v>
      </c>
      <c r="B25" s="445" t="s">
        <v>1575</v>
      </c>
      <c r="C25" s="445" t="s">
        <v>448</v>
      </c>
      <c r="D25" s="447" t="s">
        <v>536</v>
      </c>
      <c r="E25" s="457" t="s">
        <v>811</v>
      </c>
      <c r="F25" s="457" t="s">
        <v>839</v>
      </c>
      <c r="G25" s="442"/>
      <c r="H25" s="442"/>
      <c r="I25" s="442" t="s">
        <v>823</v>
      </c>
      <c r="J25" s="449">
        <v>0.4368055555555555</v>
      </c>
      <c r="K25" s="442" t="s">
        <v>1543</v>
      </c>
      <c r="L25" s="96" t="s">
        <v>59</v>
      </c>
    </row>
    <row r="26" spans="1:12" s="96" customFormat="1" ht="25.5" customHeight="1">
      <c r="A26" s="445" t="s">
        <v>1349</v>
      </c>
      <c r="B26" s="445" t="s">
        <v>1573</v>
      </c>
      <c r="C26" s="445" t="s">
        <v>448</v>
      </c>
      <c r="D26" s="447" t="s">
        <v>536</v>
      </c>
      <c r="E26" s="456" t="s">
        <v>837</v>
      </c>
      <c r="F26" s="456" t="s">
        <v>830</v>
      </c>
      <c r="G26" s="447"/>
      <c r="H26" s="447"/>
      <c r="I26" s="447" t="s">
        <v>818</v>
      </c>
      <c r="J26" s="448">
        <v>0.4451388888888889</v>
      </c>
      <c r="K26" s="447" t="s">
        <v>1534</v>
      </c>
      <c r="L26" s="96" t="s">
        <v>587</v>
      </c>
    </row>
    <row r="27" spans="1:12" s="96" customFormat="1" ht="25.5" customHeight="1">
      <c r="A27" s="445" t="s">
        <v>1349</v>
      </c>
      <c r="B27" s="445" t="s">
        <v>1577</v>
      </c>
      <c r="C27" s="445" t="s">
        <v>448</v>
      </c>
      <c r="D27" s="447" t="s">
        <v>536</v>
      </c>
      <c r="E27" s="456" t="s">
        <v>828</v>
      </c>
      <c r="F27" s="456" t="s">
        <v>187</v>
      </c>
      <c r="G27" s="447"/>
      <c r="H27" s="447"/>
      <c r="I27" s="447" t="s">
        <v>806</v>
      </c>
      <c r="J27" s="448">
        <v>0.4534722222222222</v>
      </c>
      <c r="K27" s="447" t="s">
        <v>1534</v>
      </c>
      <c r="L27" s="96" t="s">
        <v>588</v>
      </c>
    </row>
    <row r="28" spans="1:12" s="96" customFormat="1" ht="25.5" customHeight="1">
      <c r="A28" s="445" t="s">
        <v>1349</v>
      </c>
      <c r="B28" s="445" t="s">
        <v>1568</v>
      </c>
      <c r="C28" s="445" t="s">
        <v>448</v>
      </c>
      <c r="D28" s="447" t="s">
        <v>536</v>
      </c>
      <c r="E28" s="456" t="s">
        <v>840</v>
      </c>
      <c r="F28" s="456" t="s">
        <v>836</v>
      </c>
      <c r="G28" s="447"/>
      <c r="H28" s="447"/>
      <c r="I28" s="447" t="s">
        <v>841</v>
      </c>
      <c r="J28" s="448">
        <v>0.4618055555555556</v>
      </c>
      <c r="K28" s="447" t="s">
        <v>1534</v>
      </c>
      <c r="L28" s="96" t="s">
        <v>591</v>
      </c>
    </row>
    <row r="29" spans="1:12" s="96" customFormat="1" ht="25.5" customHeight="1">
      <c r="A29" s="447" t="s">
        <v>38</v>
      </c>
      <c r="B29" s="447" t="s">
        <v>1569</v>
      </c>
      <c r="C29" s="445" t="s">
        <v>448</v>
      </c>
      <c r="D29" s="447" t="s">
        <v>562</v>
      </c>
      <c r="E29" s="456" t="s">
        <v>810</v>
      </c>
      <c r="F29" s="448">
        <v>0.4201388888888889</v>
      </c>
      <c r="G29" s="447" t="s">
        <v>834</v>
      </c>
      <c r="H29" s="447" t="s">
        <v>366</v>
      </c>
      <c r="I29" s="448">
        <v>0.4611111111111111</v>
      </c>
      <c r="J29" s="448">
        <v>0.4784722222222222</v>
      </c>
      <c r="K29" s="447" t="s">
        <v>1534</v>
      </c>
      <c r="L29" s="96" t="s">
        <v>143</v>
      </c>
    </row>
    <row r="30" spans="1:12" s="96" customFormat="1" ht="25.5" customHeight="1">
      <c r="A30" s="445" t="s">
        <v>1349</v>
      </c>
      <c r="B30" s="445" t="s">
        <v>1570</v>
      </c>
      <c r="C30" s="445" t="s">
        <v>448</v>
      </c>
      <c r="D30" s="447" t="s">
        <v>536</v>
      </c>
      <c r="E30" s="448">
        <v>0.4173611111111111</v>
      </c>
      <c r="F30" s="448">
        <v>0.4284722222222222</v>
      </c>
      <c r="G30" s="447"/>
      <c r="H30" s="447"/>
      <c r="I30" s="447" t="s">
        <v>809</v>
      </c>
      <c r="J30" s="448">
        <v>0.4701388888888889</v>
      </c>
      <c r="K30" s="447" t="s">
        <v>1534</v>
      </c>
      <c r="L30" s="96" t="s">
        <v>1097</v>
      </c>
    </row>
    <row r="31" spans="1:12" s="96" customFormat="1" ht="25.5" customHeight="1">
      <c r="A31" s="451" t="s">
        <v>1349</v>
      </c>
      <c r="B31" s="451" t="s">
        <v>1571</v>
      </c>
      <c r="C31" s="451" t="s">
        <v>448</v>
      </c>
      <c r="D31" s="447" t="s">
        <v>536</v>
      </c>
      <c r="E31" s="454">
        <v>0.42569444444444443</v>
      </c>
      <c r="F31" s="454">
        <v>0.4368055555555555</v>
      </c>
      <c r="G31" s="447"/>
      <c r="H31" s="447"/>
      <c r="I31" s="455" t="s">
        <v>808</v>
      </c>
      <c r="J31" s="454">
        <v>0.48680555555555555</v>
      </c>
      <c r="K31" s="447" t="s">
        <v>1534</v>
      </c>
      <c r="L31" s="96" t="s">
        <v>140</v>
      </c>
    </row>
    <row r="32" spans="1:12" s="96" customFormat="1" ht="25.5" customHeight="1">
      <c r="A32" s="445" t="s">
        <v>1349</v>
      </c>
      <c r="B32" s="445" t="s">
        <v>1574</v>
      </c>
      <c r="C32" s="451" t="s">
        <v>448</v>
      </c>
      <c r="D32" s="447" t="s">
        <v>536</v>
      </c>
      <c r="E32" s="454">
        <v>0.43402777777777773</v>
      </c>
      <c r="F32" s="454">
        <v>0.4451388888888889</v>
      </c>
      <c r="G32" s="447"/>
      <c r="H32" s="447"/>
      <c r="I32" s="447" t="s">
        <v>820</v>
      </c>
      <c r="J32" s="454">
        <v>0.49513888888888885</v>
      </c>
      <c r="K32" s="447" t="s">
        <v>1534</v>
      </c>
      <c r="L32" s="96" t="s">
        <v>62</v>
      </c>
    </row>
    <row r="33" spans="1:12" s="96" customFormat="1" ht="25.5" customHeight="1">
      <c r="A33" s="447" t="s">
        <v>38</v>
      </c>
      <c r="B33" s="447" t="s">
        <v>1576</v>
      </c>
      <c r="C33" s="447" t="s">
        <v>448</v>
      </c>
      <c r="D33" s="447" t="s">
        <v>562</v>
      </c>
      <c r="E33" s="448">
        <v>0.44236111111111115</v>
      </c>
      <c r="F33" s="448">
        <v>0.4534722222222222</v>
      </c>
      <c r="G33" s="447" t="s">
        <v>293</v>
      </c>
      <c r="H33" s="447" t="s">
        <v>821</v>
      </c>
      <c r="I33" s="447" t="s">
        <v>835</v>
      </c>
      <c r="J33" s="448">
        <v>0.5201388888888888</v>
      </c>
      <c r="K33" s="447" t="s">
        <v>1534</v>
      </c>
      <c r="L33" s="96" t="s">
        <v>592</v>
      </c>
    </row>
    <row r="34" spans="1:12" s="96" customFormat="1" ht="25.5" customHeight="1">
      <c r="A34" s="447" t="s">
        <v>1349</v>
      </c>
      <c r="B34" s="447" t="s">
        <v>1575</v>
      </c>
      <c r="C34" s="447" t="s">
        <v>448</v>
      </c>
      <c r="D34" s="447" t="s">
        <v>536</v>
      </c>
      <c r="E34" s="449">
        <v>0.45069444444444445</v>
      </c>
      <c r="F34" s="449">
        <v>0.4618055555555556</v>
      </c>
      <c r="G34" s="442"/>
      <c r="H34" s="442"/>
      <c r="I34" s="449">
        <v>0.49444444444444446</v>
      </c>
      <c r="J34" s="449">
        <v>0.5118055555555555</v>
      </c>
      <c r="K34" s="442" t="s">
        <v>1543</v>
      </c>
      <c r="L34" s="96" t="s">
        <v>59</v>
      </c>
    </row>
    <row r="35" spans="1:12" s="96" customFormat="1" ht="25.5" customHeight="1">
      <c r="A35" s="445" t="s">
        <v>1349</v>
      </c>
      <c r="B35" s="445" t="s">
        <v>1573</v>
      </c>
      <c r="C35" s="445" t="s">
        <v>448</v>
      </c>
      <c r="D35" s="447" t="s">
        <v>536</v>
      </c>
      <c r="E35" s="446">
        <v>0.4590277777777778</v>
      </c>
      <c r="F35" s="446">
        <v>0.4701388888888889</v>
      </c>
      <c r="G35" s="447"/>
      <c r="H35" s="447"/>
      <c r="I35" s="445" t="s">
        <v>827</v>
      </c>
      <c r="J35" s="446">
        <v>0.5277777777777778</v>
      </c>
      <c r="K35" s="447" t="s">
        <v>1534</v>
      </c>
      <c r="L35" s="96" t="s">
        <v>587</v>
      </c>
    </row>
    <row r="36" spans="1:12" s="96" customFormat="1" ht="25.5" customHeight="1">
      <c r="A36" s="447" t="s">
        <v>1349</v>
      </c>
      <c r="B36" s="447" t="s">
        <v>1568</v>
      </c>
      <c r="C36" s="447" t="s">
        <v>448</v>
      </c>
      <c r="D36" s="447" t="s">
        <v>536</v>
      </c>
      <c r="E36" s="448">
        <v>0.4756944444444444</v>
      </c>
      <c r="F36" s="448">
        <v>0.48680555555555555</v>
      </c>
      <c r="G36" s="447"/>
      <c r="H36" s="447"/>
      <c r="I36" s="447" t="s">
        <v>817</v>
      </c>
      <c r="J36" s="448">
        <v>0.5368055555555555</v>
      </c>
      <c r="K36" s="447" t="s">
        <v>1534</v>
      </c>
      <c r="L36" s="96" t="s">
        <v>591</v>
      </c>
    </row>
    <row r="37" spans="1:12" s="96" customFormat="1" ht="25.5" customHeight="1">
      <c r="A37" s="445" t="s">
        <v>1349</v>
      </c>
      <c r="B37" s="445" t="s">
        <v>1570</v>
      </c>
      <c r="C37" s="445" t="s">
        <v>448</v>
      </c>
      <c r="D37" s="447" t="s">
        <v>536</v>
      </c>
      <c r="E37" s="446">
        <v>0.4840277777777778</v>
      </c>
      <c r="F37" s="446">
        <v>0.49513888888888885</v>
      </c>
      <c r="G37" s="447"/>
      <c r="H37" s="447"/>
      <c r="I37" s="445" t="s">
        <v>826</v>
      </c>
      <c r="J37" s="446">
        <v>0.545138888888889</v>
      </c>
      <c r="K37" s="447" t="s">
        <v>1534</v>
      </c>
      <c r="L37" s="96" t="s">
        <v>1097</v>
      </c>
    </row>
    <row r="38" spans="1:12" s="96" customFormat="1" ht="25.5" customHeight="1">
      <c r="A38" s="445" t="s">
        <v>1349</v>
      </c>
      <c r="B38" s="445" t="s">
        <v>1569</v>
      </c>
      <c r="C38" s="445" t="s">
        <v>448</v>
      </c>
      <c r="D38" s="447" t="s">
        <v>536</v>
      </c>
      <c r="E38" s="446">
        <v>0.4923611111111111</v>
      </c>
      <c r="F38" s="446">
        <v>0.5034722222222222</v>
      </c>
      <c r="G38" s="447"/>
      <c r="H38" s="447"/>
      <c r="I38" s="447" t="s">
        <v>555</v>
      </c>
      <c r="J38" s="446">
        <v>0.5534722222222223</v>
      </c>
      <c r="K38" s="447" t="s">
        <v>1534</v>
      </c>
      <c r="L38" s="96" t="s">
        <v>143</v>
      </c>
    </row>
    <row r="39" spans="1:12" s="96" customFormat="1" ht="25.5" customHeight="1">
      <c r="A39" s="445" t="s">
        <v>1349</v>
      </c>
      <c r="B39" s="445" t="s">
        <v>1571</v>
      </c>
      <c r="C39" s="445" t="s">
        <v>448</v>
      </c>
      <c r="D39" s="447" t="s">
        <v>536</v>
      </c>
      <c r="E39" s="446">
        <v>0.5006944444444444</v>
      </c>
      <c r="F39" s="446">
        <v>0.5118055555555555</v>
      </c>
      <c r="G39" s="447"/>
      <c r="H39" s="447"/>
      <c r="I39" s="445" t="s">
        <v>805</v>
      </c>
      <c r="J39" s="446">
        <v>0.5618055555555556</v>
      </c>
      <c r="K39" s="447" t="s">
        <v>1534</v>
      </c>
      <c r="L39" s="96" t="s">
        <v>140</v>
      </c>
    </row>
    <row r="40" spans="1:12" s="96" customFormat="1" ht="25.5" customHeight="1">
      <c r="A40" s="447" t="s">
        <v>38</v>
      </c>
      <c r="B40" s="447" t="s">
        <v>1574</v>
      </c>
      <c r="C40" s="445" t="s">
        <v>448</v>
      </c>
      <c r="D40" s="447" t="s">
        <v>562</v>
      </c>
      <c r="E40" s="448">
        <v>0.5090277777777777</v>
      </c>
      <c r="F40" s="448">
        <v>0.5201388888888888</v>
      </c>
      <c r="G40" s="447" t="s">
        <v>795</v>
      </c>
      <c r="H40" s="447" t="s">
        <v>794</v>
      </c>
      <c r="I40" s="448">
        <v>0.5611111111111111</v>
      </c>
      <c r="J40" s="448">
        <v>0.5784722222222222</v>
      </c>
      <c r="K40" s="447" t="s">
        <v>1534</v>
      </c>
      <c r="L40" s="96" t="s">
        <v>62</v>
      </c>
    </row>
    <row r="41" spans="1:12" s="95" customFormat="1" ht="25.5" customHeight="1">
      <c r="A41" s="445" t="s">
        <v>1349</v>
      </c>
      <c r="B41" s="445" t="s">
        <v>1577</v>
      </c>
      <c r="C41" s="445" t="s">
        <v>448</v>
      </c>
      <c r="D41" s="447" t="s">
        <v>536</v>
      </c>
      <c r="E41" s="446">
        <v>0.5256944444444445</v>
      </c>
      <c r="F41" s="446">
        <v>0.5368055555555555</v>
      </c>
      <c r="G41" s="445"/>
      <c r="H41" s="445"/>
      <c r="I41" s="445" t="s">
        <v>798</v>
      </c>
      <c r="J41" s="446">
        <v>0.5868055555555556</v>
      </c>
      <c r="K41" s="447" t="s">
        <v>1534</v>
      </c>
      <c r="L41" s="95" t="s">
        <v>588</v>
      </c>
    </row>
    <row r="42" spans="1:12" s="95" customFormat="1" ht="25.5" customHeight="1">
      <c r="A42" s="445" t="s">
        <v>1349</v>
      </c>
      <c r="B42" s="445" t="s">
        <v>1576</v>
      </c>
      <c r="C42" s="455" t="s">
        <v>448</v>
      </c>
      <c r="D42" s="447" t="s">
        <v>536</v>
      </c>
      <c r="E42" s="454">
        <v>0.5340277777777778</v>
      </c>
      <c r="F42" s="454">
        <v>0.545138888888889</v>
      </c>
      <c r="G42" s="447"/>
      <c r="H42" s="447"/>
      <c r="I42" s="447" t="s">
        <v>777</v>
      </c>
      <c r="J42" s="454">
        <v>0.5951388888888889</v>
      </c>
      <c r="K42" s="447" t="s">
        <v>1534</v>
      </c>
      <c r="L42" s="95" t="s">
        <v>592</v>
      </c>
    </row>
    <row r="43" spans="1:11" s="95" customFormat="1" ht="25.5" customHeight="1">
      <c r="A43" s="451" t="s">
        <v>1349</v>
      </c>
      <c r="B43" s="451" t="s">
        <v>1573</v>
      </c>
      <c r="C43" s="455" t="s">
        <v>448</v>
      </c>
      <c r="D43" s="447" t="s">
        <v>536</v>
      </c>
      <c r="E43" s="454">
        <v>0.5423611111111112</v>
      </c>
      <c r="F43" s="454">
        <v>0.5534722222222223</v>
      </c>
      <c r="G43" s="447"/>
      <c r="H43" s="447"/>
      <c r="I43" s="455" t="s">
        <v>788</v>
      </c>
      <c r="J43" s="454">
        <v>0.6034722222222222</v>
      </c>
      <c r="K43" s="447" t="s">
        <v>1534</v>
      </c>
    </row>
    <row r="44" spans="1:11" s="95" customFormat="1" ht="25.5" customHeight="1">
      <c r="A44" s="451" t="s">
        <v>1349</v>
      </c>
      <c r="B44" s="451" t="s">
        <v>1568</v>
      </c>
      <c r="C44" s="455" t="s">
        <v>448</v>
      </c>
      <c r="D44" s="447" t="s">
        <v>536</v>
      </c>
      <c r="E44" s="454">
        <v>0.5506944444444445</v>
      </c>
      <c r="F44" s="454">
        <v>0.5618055555555556</v>
      </c>
      <c r="G44" s="447"/>
      <c r="H44" s="447"/>
      <c r="I44" s="455" t="s">
        <v>455</v>
      </c>
      <c r="J44" s="454">
        <v>0.6118055555555556</v>
      </c>
      <c r="K44" s="447" t="s">
        <v>1534</v>
      </c>
    </row>
    <row r="45" spans="1:11" s="95" customFormat="1" ht="25.5" customHeight="1">
      <c r="A45" s="447" t="s">
        <v>1349</v>
      </c>
      <c r="B45" s="447" t="s">
        <v>1570</v>
      </c>
      <c r="C45" s="447" t="s">
        <v>448</v>
      </c>
      <c r="D45" s="447" t="s">
        <v>536</v>
      </c>
      <c r="E45" s="448">
        <v>0.5590277777777778</v>
      </c>
      <c r="F45" s="448">
        <v>0.5701388888888889</v>
      </c>
      <c r="G45" s="447"/>
      <c r="H45" s="447"/>
      <c r="I45" s="447" t="s">
        <v>772</v>
      </c>
      <c r="J45" s="447" t="s">
        <v>774</v>
      </c>
      <c r="K45" s="447" t="s">
        <v>1534</v>
      </c>
    </row>
    <row r="46" spans="1:11" s="95" customFormat="1" ht="25.5" customHeight="1">
      <c r="A46" s="447" t="s">
        <v>1349</v>
      </c>
      <c r="B46" s="447" t="s">
        <v>1569</v>
      </c>
      <c r="C46" s="447" t="s">
        <v>448</v>
      </c>
      <c r="D46" s="447" t="s">
        <v>536</v>
      </c>
      <c r="E46" s="448">
        <v>0.5673611111111111</v>
      </c>
      <c r="F46" s="448">
        <v>0.5784722222222222</v>
      </c>
      <c r="G46" s="447"/>
      <c r="H46" s="447"/>
      <c r="I46" s="447" t="s">
        <v>261</v>
      </c>
      <c r="J46" s="448">
        <v>0.6284722222222222</v>
      </c>
      <c r="K46" s="447" t="s">
        <v>1534</v>
      </c>
    </row>
    <row r="47" spans="1:11" s="95" customFormat="1" ht="25.5" customHeight="1">
      <c r="A47" s="447" t="s">
        <v>1349</v>
      </c>
      <c r="B47" s="447" t="s">
        <v>1571</v>
      </c>
      <c r="C47" s="447" t="s">
        <v>448</v>
      </c>
      <c r="D47" s="447" t="s">
        <v>536</v>
      </c>
      <c r="E47" s="448">
        <v>0.5756944444444444</v>
      </c>
      <c r="F47" s="448">
        <v>0.5868055555555556</v>
      </c>
      <c r="G47" s="447"/>
      <c r="H47" s="447"/>
      <c r="I47" s="447" t="s">
        <v>782</v>
      </c>
      <c r="J47" s="448">
        <v>0.6368055555555555</v>
      </c>
      <c r="K47" s="447" t="s">
        <v>1534</v>
      </c>
    </row>
    <row r="48" spans="1:11" s="95" customFormat="1" ht="25.5" customHeight="1">
      <c r="A48" s="447" t="s">
        <v>1349</v>
      </c>
      <c r="B48" s="447" t="s">
        <v>1575</v>
      </c>
      <c r="C48" s="447" t="s">
        <v>448</v>
      </c>
      <c r="D48" s="447" t="s">
        <v>536</v>
      </c>
      <c r="E48" s="449">
        <v>0.5840277777777778</v>
      </c>
      <c r="F48" s="449">
        <v>0.5951388888888889</v>
      </c>
      <c r="G48" s="442"/>
      <c r="H48" s="442"/>
      <c r="I48" s="442" t="s">
        <v>786</v>
      </c>
      <c r="J48" s="449">
        <v>0.6451388888888888</v>
      </c>
      <c r="K48" s="442" t="s">
        <v>1543</v>
      </c>
    </row>
    <row r="49" spans="1:11" s="95" customFormat="1" ht="25.5" customHeight="1">
      <c r="A49" s="445" t="s">
        <v>1349</v>
      </c>
      <c r="B49" s="445" t="s">
        <v>1574</v>
      </c>
      <c r="C49" s="447" t="s">
        <v>448</v>
      </c>
      <c r="D49" s="447" t="s">
        <v>536</v>
      </c>
      <c r="E49" s="448">
        <v>0.5923611111111111</v>
      </c>
      <c r="F49" s="448">
        <v>0.6034722222222222</v>
      </c>
      <c r="G49" s="447"/>
      <c r="H49" s="447"/>
      <c r="I49" s="447" t="s">
        <v>801</v>
      </c>
      <c r="J49" s="448">
        <v>0.6534722222222222</v>
      </c>
      <c r="K49" s="447" t="s">
        <v>1534</v>
      </c>
    </row>
    <row r="50" spans="1:11" s="95" customFormat="1" ht="25.5" customHeight="1">
      <c r="A50" s="445" t="s">
        <v>1349</v>
      </c>
      <c r="B50" s="445" t="s">
        <v>1577</v>
      </c>
      <c r="C50" s="447" t="s">
        <v>448</v>
      </c>
      <c r="D50" s="447" t="s">
        <v>536</v>
      </c>
      <c r="E50" s="448">
        <v>0.6006944444444444</v>
      </c>
      <c r="F50" s="448">
        <v>0.6118055555555556</v>
      </c>
      <c r="G50" s="447"/>
      <c r="H50" s="447"/>
      <c r="I50" s="447" t="s">
        <v>780</v>
      </c>
      <c r="J50" s="448">
        <v>0.6618055555555555</v>
      </c>
      <c r="K50" s="447" t="s">
        <v>1534</v>
      </c>
    </row>
    <row r="51" spans="1:12" s="95" customFormat="1" ht="25.5" customHeight="1">
      <c r="A51" s="445" t="s">
        <v>1349</v>
      </c>
      <c r="B51" s="445" t="s">
        <v>1576</v>
      </c>
      <c r="C51" s="447" t="s">
        <v>448</v>
      </c>
      <c r="D51" s="447" t="s">
        <v>536</v>
      </c>
      <c r="E51" s="448">
        <v>0.6090277777777778</v>
      </c>
      <c r="F51" s="448">
        <v>0.6201388888888889</v>
      </c>
      <c r="G51" s="447"/>
      <c r="H51" s="447"/>
      <c r="I51" s="447" t="s">
        <v>791</v>
      </c>
      <c r="J51" s="448">
        <v>0.6701388888888888</v>
      </c>
      <c r="K51" s="447" t="s">
        <v>1534</v>
      </c>
      <c r="L51" s="95" t="s">
        <v>592</v>
      </c>
    </row>
    <row r="52" spans="1:12" s="95" customFormat="1" ht="25.5" customHeight="1">
      <c r="A52" s="445" t="s">
        <v>1349</v>
      </c>
      <c r="B52" s="445" t="s">
        <v>1573</v>
      </c>
      <c r="C52" s="447" t="s">
        <v>448</v>
      </c>
      <c r="D52" s="447" t="s">
        <v>536</v>
      </c>
      <c r="E52" s="448">
        <v>0.6173611111111111</v>
      </c>
      <c r="F52" s="448">
        <v>0.6284722222222222</v>
      </c>
      <c r="G52" s="447"/>
      <c r="H52" s="447"/>
      <c r="I52" s="447" t="s">
        <v>789</v>
      </c>
      <c r="J52" s="448">
        <v>0.6784722222222223</v>
      </c>
      <c r="K52" s="447" t="s">
        <v>1534</v>
      </c>
      <c r="L52" s="95" t="s">
        <v>1092</v>
      </c>
    </row>
    <row r="53" spans="1:11" s="95" customFormat="1" ht="25.5" customHeight="1">
      <c r="A53" s="445" t="s">
        <v>1349</v>
      </c>
      <c r="B53" s="445" t="s">
        <v>1568</v>
      </c>
      <c r="C53" s="447" t="s">
        <v>448</v>
      </c>
      <c r="D53" s="447" t="s">
        <v>536</v>
      </c>
      <c r="E53" s="448">
        <v>0.6256944444444444</v>
      </c>
      <c r="F53" s="448">
        <v>0.6368055555555555</v>
      </c>
      <c r="G53" s="447"/>
      <c r="H53" s="447"/>
      <c r="I53" s="447" t="s">
        <v>776</v>
      </c>
      <c r="J53" s="448">
        <v>0.6868055555555556</v>
      </c>
      <c r="K53" s="447" t="s">
        <v>1534</v>
      </c>
    </row>
    <row r="54" spans="1:11" s="95" customFormat="1" ht="25.5" customHeight="1">
      <c r="A54" s="451" t="s">
        <v>1349</v>
      </c>
      <c r="B54" s="451" t="s">
        <v>1570</v>
      </c>
      <c r="C54" s="455" t="s">
        <v>448</v>
      </c>
      <c r="D54" s="447" t="s">
        <v>536</v>
      </c>
      <c r="E54" s="454">
        <v>0.6340277777777777</v>
      </c>
      <c r="F54" s="454">
        <v>0.6451388888888888</v>
      </c>
      <c r="G54" s="447"/>
      <c r="H54" s="447"/>
      <c r="I54" s="455" t="s">
        <v>314</v>
      </c>
      <c r="J54" s="454">
        <v>0.6951388888888889</v>
      </c>
      <c r="K54" s="447" t="s">
        <v>1534</v>
      </c>
    </row>
    <row r="55" spans="1:11" s="95" customFormat="1" ht="25.5" customHeight="1">
      <c r="A55" s="451" t="s">
        <v>1349</v>
      </c>
      <c r="B55" s="451" t="s">
        <v>1569</v>
      </c>
      <c r="C55" s="455" t="s">
        <v>448</v>
      </c>
      <c r="D55" s="447" t="s">
        <v>536</v>
      </c>
      <c r="E55" s="454">
        <v>0.642361111111111</v>
      </c>
      <c r="F55" s="454">
        <v>0.6534722222222222</v>
      </c>
      <c r="G55" s="447"/>
      <c r="H55" s="447"/>
      <c r="I55" s="455" t="s">
        <v>799</v>
      </c>
      <c r="J55" s="454">
        <v>0.7034722222222222</v>
      </c>
      <c r="K55" s="447" t="s">
        <v>1534</v>
      </c>
    </row>
    <row r="56" spans="1:11" s="95" customFormat="1" ht="25.5" customHeight="1">
      <c r="A56" s="451" t="s">
        <v>1349</v>
      </c>
      <c r="B56" s="451" t="s">
        <v>1571</v>
      </c>
      <c r="C56" s="455" t="s">
        <v>448</v>
      </c>
      <c r="D56" s="447" t="s">
        <v>536</v>
      </c>
      <c r="E56" s="454">
        <v>0.6506944444444445</v>
      </c>
      <c r="F56" s="454">
        <v>0.6618055555555555</v>
      </c>
      <c r="G56" s="447"/>
      <c r="H56" s="447"/>
      <c r="I56" s="455" t="s">
        <v>1368</v>
      </c>
      <c r="J56" s="454">
        <v>0.7118055555555555</v>
      </c>
      <c r="K56" s="447" t="s">
        <v>1534</v>
      </c>
    </row>
    <row r="57" spans="1:11" s="95" customFormat="1" ht="25.5" customHeight="1">
      <c r="A57" s="447" t="s">
        <v>1349</v>
      </c>
      <c r="B57" s="447" t="s">
        <v>1575</v>
      </c>
      <c r="C57" s="447" t="s">
        <v>448</v>
      </c>
      <c r="D57" s="447" t="s">
        <v>562</v>
      </c>
      <c r="E57" s="449">
        <v>0.6590277777777778</v>
      </c>
      <c r="F57" s="449">
        <v>0.6701388888888888</v>
      </c>
      <c r="G57" s="442"/>
      <c r="H57" s="442"/>
      <c r="I57" s="449">
        <v>0.7027777777777778</v>
      </c>
      <c r="J57" s="449">
        <v>0.720138888888889</v>
      </c>
      <c r="K57" s="442" t="s">
        <v>1543</v>
      </c>
    </row>
    <row r="58" spans="1:11" s="95" customFormat="1" ht="25.5" customHeight="1">
      <c r="A58" s="447" t="s">
        <v>1349</v>
      </c>
      <c r="B58" s="447" t="s">
        <v>1574</v>
      </c>
      <c r="C58" s="447" t="s">
        <v>448</v>
      </c>
      <c r="D58" s="447" t="s">
        <v>536</v>
      </c>
      <c r="E58" s="448">
        <v>0.6673611111111111</v>
      </c>
      <c r="F58" s="448">
        <v>0.6784722222222223</v>
      </c>
      <c r="G58" s="445"/>
      <c r="H58" s="445"/>
      <c r="I58" s="447" t="s">
        <v>171</v>
      </c>
      <c r="J58" s="448">
        <v>0.7284722222222223</v>
      </c>
      <c r="K58" s="447" t="s">
        <v>1534</v>
      </c>
    </row>
    <row r="59" spans="1:11" s="95" customFormat="1" ht="25.5" customHeight="1">
      <c r="A59" s="447" t="s">
        <v>1349</v>
      </c>
      <c r="B59" s="447" t="s">
        <v>1577</v>
      </c>
      <c r="C59" s="445" t="s">
        <v>448</v>
      </c>
      <c r="D59" s="447" t="s">
        <v>562</v>
      </c>
      <c r="E59" s="446">
        <v>0.6756944444444444</v>
      </c>
      <c r="F59" s="446">
        <v>0.6868055555555556</v>
      </c>
      <c r="G59" s="445"/>
      <c r="H59" s="445"/>
      <c r="I59" s="447" t="s">
        <v>796</v>
      </c>
      <c r="J59" s="446">
        <v>0.7368055555555556</v>
      </c>
      <c r="K59" s="447" t="s">
        <v>1534</v>
      </c>
    </row>
    <row r="60" spans="1:12" s="95" customFormat="1" ht="25.5" customHeight="1">
      <c r="A60" s="445" t="s">
        <v>1349</v>
      </c>
      <c r="B60" s="445" t="s">
        <v>1576</v>
      </c>
      <c r="C60" s="445" t="s">
        <v>448</v>
      </c>
      <c r="D60" s="447" t="s">
        <v>536</v>
      </c>
      <c r="E60" s="446">
        <v>0.6840277777777778</v>
      </c>
      <c r="F60" s="446">
        <v>0.6951388888888889</v>
      </c>
      <c r="G60" s="445"/>
      <c r="H60" s="445"/>
      <c r="I60" s="445" t="s">
        <v>784</v>
      </c>
      <c r="J60" s="446">
        <v>0.7451388888888889</v>
      </c>
      <c r="K60" s="447" t="s">
        <v>1534</v>
      </c>
      <c r="L60" s="95" t="s">
        <v>592</v>
      </c>
    </row>
    <row r="61" spans="1:11" s="95" customFormat="1" ht="25.5" customHeight="1">
      <c r="A61" s="445" t="s">
        <v>1349</v>
      </c>
      <c r="B61" s="445" t="s">
        <v>1573</v>
      </c>
      <c r="C61" s="445" t="s">
        <v>448</v>
      </c>
      <c r="D61" s="447" t="s">
        <v>536</v>
      </c>
      <c r="E61" s="446">
        <v>0.6923611111111111</v>
      </c>
      <c r="F61" s="446">
        <v>0.7034722222222222</v>
      </c>
      <c r="G61" s="445"/>
      <c r="H61" s="445"/>
      <c r="I61" s="445" t="s">
        <v>58</v>
      </c>
      <c r="J61" s="446">
        <v>0.7534722222222222</v>
      </c>
      <c r="K61" s="447" t="s">
        <v>1534</v>
      </c>
    </row>
    <row r="62" spans="1:11" s="95" customFormat="1" ht="25.5" customHeight="1">
      <c r="A62" s="445" t="s">
        <v>1349</v>
      </c>
      <c r="B62" s="445" t="s">
        <v>1568</v>
      </c>
      <c r="C62" s="445" t="s">
        <v>448</v>
      </c>
      <c r="D62" s="447" t="s">
        <v>536</v>
      </c>
      <c r="E62" s="446">
        <v>0.7006944444444444</v>
      </c>
      <c r="F62" s="446">
        <v>0.7118055555555555</v>
      </c>
      <c r="G62" s="445"/>
      <c r="H62" s="445"/>
      <c r="I62" s="445" t="s">
        <v>773</v>
      </c>
      <c r="J62" s="446">
        <v>0.7618055555555556</v>
      </c>
      <c r="K62" s="447" t="s">
        <v>1534</v>
      </c>
    </row>
    <row r="63" spans="1:11" s="95" customFormat="1" ht="25.5" customHeight="1">
      <c r="A63" s="445" t="s">
        <v>1349</v>
      </c>
      <c r="B63" s="451" t="s">
        <v>1570</v>
      </c>
      <c r="C63" s="445" t="s">
        <v>448</v>
      </c>
      <c r="D63" s="447" t="s">
        <v>536</v>
      </c>
      <c r="E63" s="446">
        <v>0.7090277777777777</v>
      </c>
      <c r="F63" s="446">
        <v>0.720138888888889</v>
      </c>
      <c r="G63" s="445"/>
      <c r="H63" s="445"/>
      <c r="I63" s="445" t="s">
        <v>781</v>
      </c>
      <c r="J63" s="446">
        <v>0.7701388888888889</v>
      </c>
      <c r="K63" s="447" t="s">
        <v>1534</v>
      </c>
    </row>
    <row r="64" spans="1:11" s="95" customFormat="1" ht="25.5" customHeight="1">
      <c r="A64" s="445" t="s">
        <v>1349</v>
      </c>
      <c r="B64" s="451" t="s">
        <v>1569</v>
      </c>
      <c r="C64" s="445" t="s">
        <v>448</v>
      </c>
      <c r="D64" s="447" t="s">
        <v>536</v>
      </c>
      <c r="E64" s="446">
        <v>0.717361111111111</v>
      </c>
      <c r="F64" s="446">
        <v>0.7284722222222223</v>
      </c>
      <c r="G64" s="445"/>
      <c r="H64" s="445"/>
      <c r="I64" s="445" t="s">
        <v>783</v>
      </c>
      <c r="J64" s="446">
        <v>0.7784722222222222</v>
      </c>
      <c r="K64" s="447" t="s">
        <v>1534</v>
      </c>
    </row>
    <row r="65" spans="1:11" s="95" customFormat="1" ht="25.5" customHeight="1">
      <c r="A65" s="445" t="s">
        <v>1349</v>
      </c>
      <c r="B65" s="451" t="s">
        <v>1571</v>
      </c>
      <c r="C65" s="445" t="s">
        <v>448</v>
      </c>
      <c r="D65" s="447" t="s">
        <v>536</v>
      </c>
      <c r="E65" s="446">
        <v>0.7256944444444445</v>
      </c>
      <c r="F65" s="446">
        <v>0.7368055555555556</v>
      </c>
      <c r="G65" s="445"/>
      <c r="H65" s="445"/>
      <c r="I65" s="445" t="s">
        <v>800</v>
      </c>
      <c r="J65" s="446">
        <v>0.7868055555555555</v>
      </c>
      <c r="K65" s="447" t="s">
        <v>1534</v>
      </c>
    </row>
    <row r="66" spans="1:11" s="95" customFormat="1" ht="25.5" customHeight="1">
      <c r="A66" s="451" t="s">
        <v>1349</v>
      </c>
      <c r="B66" s="447" t="s">
        <v>1575</v>
      </c>
      <c r="C66" s="451" t="s">
        <v>448</v>
      </c>
      <c r="D66" s="447" t="s">
        <v>536</v>
      </c>
      <c r="E66" s="452">
        <v>0.7340277777777778</v>
      </c>
      <c r="F66" s="452">
        <v>0.7451388888888889</v>
      </c>
      <c r="G66" s="442"/>
      <c r="H66" s="442"/>
      <c r="I66" s="453" t="s">
        <v>1379</v>
      </c>
      <c r="J66" s="452">
        <v>0.7951388888888888</v>
      </c>
      <c r="K66" s="442" t="s">
        <v>1543</v>
      </c>
    </row>
    <row r="67" spans="1:11" s="95" customFormat="1" ht="25.5" customHeight="1">
      <c r="A67" s="447" t="s">
        <v>38</v>
      </c>
      <c r="B67" s="447" t="s">
        <v>1574</v>
      </c>
      <c r="C67" s="451" t="s">
        <v>448</v>
      </c>
      <c r="D67" s="447" t="s">
        <v>536</v>
      </c>
      <c r="E67" s="450">
        <v>0.7423611111111111</v>
      </c>
      <c r="F67" s="450">
        <v>0.7534722222222222</v>
      </c>
      <c r="G67" s="451" t="s">
        <v>530</v>
      </c>
      <c r="H67" s="451" t="s">
        <v>1378</v>
      </c>
      <c r="I67" s="450">
        <v>0.7944444444444444</v>
      </c>
      <c r="J67" s="450">
        <v>0.8118055555555556</v>
      </c>
      <c r="K67" s="447" t="s">
        <v>1534</v>
      </c>
    </row>
    <row r="68" spans="1:11" s="95" customFormat="1" ht="25.5" customHeight="1">
      <c r="A68" s="451" t="s">
        <v>1349</v>
      </c>
      <c r="B68" s="451" t="s">
        <v>1577</v>
      </c>
      <c r="C68" s="451" t="s">
        <v>448</v>
      </c>
      <c r="D68" s="447" t="s">
        <v>536</v>
      </c>
      <c r="E68" s="450">
        <v>0.7506944444444444</v>
      </c>
      <c r="F68" s="450">
        <v>0.7618055555555556</v>
      </c>
      <c r="G68" s="445"/>
      <c r="H68" s="445"/>
      <c r="I68" s="451" t="s">
        <v>395</v>
      </c>
      <c r="J68" s="450">
        <v>0.8034722222222223</v>
      </c>
      <c r="K68" s="447" t="s">
        <v>1534</v>
      </c>
    </row>
    <row r="69" spans="1:12" s="95" customFormat="1" ht="25.5" customHeight="1">
      <c r="A69" s="447" t="s">
        <v>1349</v>
      </c>
      <c r="B69" s="447" t="s">
        <v>1576</v>
      </c>
      <c r="C69" s="447" t="s">
        <v>448</v>
      </c>
      <c r="D69" s="447" t="s">
        <v>536</v>
      </c>
      <c r="E69" s="448">
        <v>0.7590277777777777</v>
      </c>
      <c r="F69" s="448">
        <v>0.7701388888888889</v>
      </c>
      <c r="G69" s="445"/>
      <c r="H69" s="445"/>
      <c r="I69" s="447" t="s">
        <v>229</v>
      </c>
      <c r="J69" s="448">
        <v>0.8201388888888889</v>
      </c>
      <c r="K69" s="447" t="s">
        <v>1534</v>
      </c>
      <c r="L69" s="95" t="s">
        <v>592</v>
      </c>
    </row>
    <row r="70" spans="1:11" s="95" customFormat="1" ht="25.5" customHeight="1">
      <c r="A70" s="447" t="s">
        <v>38</v>
      </c>
      <c r="B70" s="447" t="s">
        <v>1578</v>
      </c>
      <c r="C70" s="447" t="s">
        <v>448</v>
      </c>
      <c r="D70" s="447" t="s">
        <v>562</v>
      </c>
      <c r="E70" s="448">
        <v>0.7673611111111112</v>
      </c>
      <c r="F70" s="448">
        <v>0.7784722222222222</v>
      </c>
      <c r="G70" s="447" t="s">
        <v>803</v>
      </c>
      <c r="H70" s="447" t="s">
        <v>1371</v>
      </c>
      <c r="I70" s="448">
        <v>0.8194444444444445</v>
      </c>
      <c r="J70" s="448">
        <v>0.8368055555555555</v>
      </c>
      <c r="K70" s="447" t="s">
        <v>1534</v>
      </c>
    </row>
    <row r="71" spans="1:11" s="95" customFormat="1" ht="25.5" customHeight="1">
      <c r="A71" s="447" t="s">
        <v>1349</v>
      </c>
      <c r="B71" s="445" t="s">
        <v>1568</v>
      </c>
      <c r="C71" s="447" t="s">
        <v>448</v>
      </c>
      <c r="D71" s="447" t="s">
        <v>536</v>
      </c>
      <c r="E71" s="448">
        <v>0.7756944444444445</v>
      </c>
      <c r="F71" s="448">
        <v>0.7868055555555555</v>
      </c>
      <c r="G71" s="445"/>
      <c r="H71" s="445"/>
      <c r="I71" s="447" t="s">
        <v>216</v>
      </c>
      <c r="J71" s="448">
        <v>0.8284722222222222</v>
      </c>
      <c r="K71" s="447" t="s">
        <v>1534</v>
      </c>
    </row>
    <row r="72" spans="1:11" s="95" customFormat="1" ht="25.5" customHeight="1">
      <c r="A72" s="447" t="s">
        <v>1349</v>
      </c>
      <c r="B72" s="451" t="s">
        <v>1570</v>
      </c>
      <c r="C72" s="445" t="s">
        <v>448</v>
      </c>
      <c r="D72" s="447" t="s">
        <v>536</v>
      </c>
      <c r="E72" s="448">
        <v>0.7840277777777778</v>
      </c>
      <c r="F72" s="446">
        <v>0.7951388888888888</v>
      </c>
      <c r="G72" s="445"/>
      <c r="H72" s="445"/>
      <c r="I72" s="445" t="s">
        <v>1463</v>
      </c>
      <c r="J72" s="446">
        <v>0.845138888888889</v>
      </c>
      <c r="K72" s="447" t="s">
        <v>1534</v>
      </c>
    </row>
    <row r="73" spans="1:11" s="95" customFormat="1" ht="25.5" customHeight="1">
      <c r="A73" s="445" t="s">
        <v>1349</v>
      </c>
      <c r="B73" s="451" t="s">
        <v>1569</v>
      </c>
      <c r="C73" s="445" t="s">
        <v>448</v>
      </c>
      <c r="D73" s="447" t="s">
        <v>536</v>
      </c>
      <c r="E73" s="446">
        <v>0.7923611111111111</v>
      </c>
      <c r="F73" s="446">
        <v>0.8034722222222223</v>
      </c>
      <c r="G73" s="445"/>
      <c r="H73" s="445"/>
      <c r="I73" s="445" t="s">
        <v>797</v>
      </c>
      <c r="J73" s="446">
        <v>0.8534722222222223</v>
      </c>
      <c r="K73" s="447" t="s">
        <v>1534</v>
      </c>
    </row>
    <row r="74" spans="1:11" s="95" customFormat="1" ht="25.5" customHeight="1">
      <c r="A74" s="445" t="s">
        <v>1349</v>
      </c>
      <c r="B74" s="451" t="s">
        <v>1571</v>
      </c>
      <c r="C74" s="445" t="s">
        <v>448</v>
      </c>
      <c r="D74" s="447" t="s">
        <v>536</v>
      </c>
      <c r="E74" s="446">
        <v>0.8006944444444444</v>
      </c>
      <c r="F74" s="446">
        <v>0.8118055555555556</v>
      </c>
      <c r="G74" s="445"/>
      <c r="H74" s="445"/>
      <c r="I74" s="445" t="s">
        <v>775</v>
      </c>
      <c r="J74" s="446">
        <v>0.8618055555555556</v>
      </c>
      <c r="K74" s="447" t="s">
        <v>1534</v>
      </c>
    </row>
    <row r="75" spans="1:11" s="95" customFormat="1" ht="25.5" customHeight="1">
      <c r="A75" s="445" t="s">
        <v>1349</v>
      </c>
      <c r="B75" s="447" t="s">
        <v>1575</v>
      </c>
      <c r="C75" s="445" t="s">
        <v>448</v>
      </c>
      <c r="D75" s="447" t="s">
        <v>536</v>
      </c>
      <c r="E75" s="449">
        <v>0.8090277777777778</v>
      </c>
      <c r="F75" s="449">
        <v>0.8201388888888889</v>
      </c>
      <c r="G75" s="442"/>
      <c r="H75" s="442"/>
      <c r="I75" s="442" t="s">
        <v>779</v>
      </c>
      <c r="J75" s="449">
        <v>0.8701388888888889</v>
      </c>
      <c r="K75" s="442" t="s">
        <v>1543</v>
      </c>
    </row>
    <row r="76" spans="1:11" s="95" customFormat="1" ht="25.5" customHeight="1">
      <c r="A76" s="445" t="s">
        <v>1349</v>
      </c>
      <c r="B76" s="447" t="s">
        <v>1574</v>
      </c>
      <c r="C76" s="445" t="s">
        <v>448</v>
      </c>
      <c r="D76" s="447" t="s">
        <v>536</v>
      </c>
      <c r="E76" s="446">
        <v>0.8173611111111111</v>
      </c>
      <c r="F76" s="446">
        <v>0.8284722222222222</v>
      </c>
      <c r="G76" s="445"/>
      <c r="H76" s="445"/>
      <c r="I76" s="445" t="s">
        <v>790</v>
      </c>
      <c r="J76" s="446">
        <v>0.8868055555555556</v>
      </c>
      <c r="K76" s="447" t="s">
        <v>1534</v>
      </c>
    </row>
    <row r="77" spans="1:11" s="95" customFormat="1" ht="25.5" customHeight="1">
      <c r="A77" s="445" t="s">
        <v>1349</v>
      </c>
      <c r="B77" s="447" t="s">
        <v>1577</v>
      </c>
      <c r="C77" s="445" t="s">
        <v>448</v>
      </c>
      <c r="D77" s="447" t="s">
        <v>536</v>
      </c>
      <c r="E77" s="446">
        <v>0.8256944444444444</v>
      </c>
      <c r="F77" s="446">
        <v>0.8368055555555555</v>
      </c>
      <c r="G77" s="445"/>
      <c r="H77" s="445"/>
      <c r="I77" s="445" t="s">
        <v>1382</v>
      </c>
      <c r="J77" s="446">
        <v>0.8784722222222222</v>
      </c>
      <c r="K77" s="447" t="s">
        <v>1484</v>
      </c>
    </row>
    <row r="78" spans="1:12" s="95" customFormat="1" ht="25.5" customHeight="1">
      <c r="A78" s="445" t="s">
        <v>1349</v>
      </c>
      <c r="B78" s="445" t="s">
        <v>1576</v>
      </c>
      <c r="C78" s="445" t="s">
        <v>448</v>
      </c>
      <c r="D78" s="447" t="s">
        <v>536</v>
      </c>
      <c r="E78" s="446">
        <v>0.8340277777777777</v>
      </c>
      <c r="F78" s="446">
        <v>0.845138888888889</v>
      </c>
      <c r="G78" s="445"/>
      <c r="H78" s="445"/>
      <c r="I78" s="445" t="s">
        <v>804</v>
      </c>
      <c r="J78" s="446">
        <v>0.8951388888888889</v>
      </c>
      <c r="K78" s="447" t="s">
        <v>802</v>
      </c>
      <c r="L78" s="95" t="s">
        <v>592</v>
      </c>
    </row>
    <row r="79" spans="1:11" s="95" customFormat="1" ht="25.5" customHeight="1">
      <c r="A79" s="447" t="s">
        <v>38</v>
      </c>
      <c r="B79" s="445" t="s">
        <v>1573</v>
      </c>
      <c r="C79" s="445" t="s">
        <v>448</v>
      </c>
      <c r="D79" s="447" t="s">
        <v>562</v>
      </c>
      <c r="E79" s="446">
        <v>0.842361111111111</v>
      </c>
      <c r="F79" s="446">
        <v>0.8534722222222223</v>
      </c>
      <c r="G79" s="445" t="s">
        <v>771</v>
      </c>
      <c r="H79" s="445" t="s">
        <v>804</v>
      </c>
      <c r="I79" s="446">
        <v>0.8944444444444444</v>
      </c>
      <c r="J79" s="446">
        <v>0.9118055555555555</v>
      </c>
      <c r="K79" s="447" t="s">
        <v>792</v>
      </c>
    </row>
    <row r="80" spans="1:11" s="95" customFormat="1" ht="25.5" customHeight="1">
      <c r="A80" s="451" t="s">
        <v>1349</v>
      </c>
      <c r="B80" s="445" t="s">
        <v>1568</v>
      </c>
      <c r="C80" s="451" t="s">
        <v>448</v>
      </c>
      <c r="D80" s="447" t="s">
        <v>536</v>
      </c>
      <c r="E80" s="450">
        <v>0.8506944444444445</v>
      </c>
      <c r="F80" s="450">
        <v>0.8618055555555556</v>
      </c>
      <c r="G80" s="445"/>
      <c r="H80" s="445"/>
      <c r="I80" s="451" t="s">
        <v>778</v>
      </c>
      <c r="J80" s="450">
        <v>0.9034722222222222</v>
      </c>
      <c r="K80" s="447" t="s">
        <v>1534</v>
      </c>
    </row>
    <row r="81" spans="1:11" s="95" customFormat="1" ht="25.5" customHeight="1">
      <c r="A81" s="447" t="s">
        <v>1349</v>
      </c>
      <c r="B81" s="451" t="s">
        <v>1570</v>
      </c>
      <c r="C81" s="451" t="s">
        <v>448</v>
      </c>
      <c r="D81" s="447" t="s">
        <v>562</v>
      </c>
      <c r="E81" s="450">
        <v>0.8590277777777778</v>
      </c>
      <c r="F81" s="450">
        <v>0.8701388888888889</v>
      </c>
      <c r="G81" s="445"/>
      <c r="H81" s="445"/>
      <c r="I81" s="450">
        <v>0.9027777777777778</v>
      </c>
      <c r="J81" s="450">
        <v>0.9201388888888888</v>
      </c>
      <c r="K81" s="447" t="s">
        <v>1426</v>
      </c>
    </row>
    <row r="82" spans="1:11" s="95" customFormat="1" ht="25.5" customHeight="1">
      <c r="A82" s="447" t="s">
        <v>38</v>
      </c>
      <c r="B82" s="451" t="s">
        <v>1569</v>
      </c>
      <c r="C82" s="451" t="s">
        <v>448</v>
      </c>
      <c r="D82" s="447" t="s">
        <v>562</v>
      </c>
      <c r="E82" s="450">
        <v>0.8673611111111111</v>
      </c>
      <c r="F82" s="450">
        <v>0.8784722222222222</v>
      </c>
      <c r="G82" s="451" t="s">
        <v>1418</v>
      </c>
      <c r="H82" s="451" t="s">
        <v>1419</v>
      </c>
      <c r="I82" s="450"/>
      <c r="J82" s="450"/>
      <c r="K82" s="447" t="s">
        <v>1534</v>
      </c>
    </row>
    <row r="83" spans="1:11" s="95" customFormat="1" ht="25.5" customHeight="1">
      <c r="A83" s="447" t="s">
        <v>1349</v>
      </c>
      <c r="B83" s="451" t="s">
        <v>1571</v>
      </c>
      <c r="C83" s="447" t="s">
        <v>448</v>
      </c>
      <c r="D83" s="447" t="s">
        <v>536</v>
      </c>
      <c r="E83" s="448">
        <v>0.8756944444444444</v>
      </c>
      <c r="F83" s="448">
        <v>0.8868055555555556</v>
      </c>
      <c r="G83" s="447"/>
      <c r="H83" s="445"/>
      <c r="I83" s="95" t="s">
        <v>54</v>
      </c>
      <c r="J83" s="448">
        <v>0.9340277777777778</v>
      </c>
      <c r="K83" s="447" t="s">
        <v>166</v>
      </c>
    </row>
    <row r="84" spans="1:11" s="95" customFormat="1" ht="25.5" customHeight="1">
      <c r="A84" s="447" t="s">
        <v>1349</v>
      </c>
      <c r="B84" s="447" t="s">
        <v>1575</v>
      </c>
      <c r="C84" s="447" t="s">
        <v>448</v>
      </c>
      <c r="D84" s="447" t="s">
        <v>536</v>
      </c>
      <c r="E84" s="449">
        <v>0.8840277777777777</v>
      </c>
      <c r="F84" s="449">
        <v>0.8951388888888889</v>
      </c>
      <c r="G84" s="442" t="s">
        <v>266</v>
      </c>
      <c r="H84" s="442"/>
      <c r="I84" s="447"/>
      <c r="J84" s="447"/>
      <c r="K84" s="447"/>
    </row>
    <row r="85" spans="1:11" s="95" customFormat="1" ht="25.5" customHeight="1">
      <c r="A85" s="447" t="s">
        <v>1349</v>
      </c>
      <c r="B85" s="447" t="s">
        <v>1572</v>
      </c>
      <c r="C85" s="447" t="s">
        <v>448</v>
      </c>
      <c r="D85" s="447" t="s">
        <v>536</v>
      </c>
      <c r="E85" s="448">
        <v>0.8923611111111112</v>
      </c>
      <c r="F85" s="448">
        <v>0.9034722222222222</v>
      </c>
      <c r="G85" s="442"/>
      <c r="H85" s="442"/>
      <c r="I85" s="447" t="s">
        <v>241</v>
      </c>
      <c r="J85" s="448">
        <v>0.9493055555555556</v>
      </c>
      <c r="K85" s="447" t="s">
        <v>237</v>
      </c>
    </row>
    <row r="86" spans="1:11" s="95" customFormat="1" ht="25.5" customHeight="1">
      <c r="A86" s="447" t="s">
        <v>1349</v>
      </c>
      <c r="B86" s="451" t="s">
        <v>1562</v>
      </c>
      <c r="C86" s="447" t="s">
        <v>448</v>
      </c>
      <c r="D86" s="447" t="s">
        <v>536</v>
      </c>
      <c r="E86" s="448">
        <v>0.904861111111111</v>
      </c>
      <c r="F86" s="448">
        <v>0.9159722222222223</v>
      </c>
      <c r="G86" s="445" t="s">
        <v>181</v>
      </c>
      <c r="H86" s="445"/>
      <c r="I86" s="445"/>
      <c r="J86" s="445"/>
      <c r="K86" s="445"/>
    </row>
    <row r="87" spans="1:11" s="95" customFormat="1" ht="25.5" customHeight="1">
      <c r="A87" s="447" t="s">
        <v>1349</v>
      </c>
      <c r="B87" s="447" t="s">
        <v>1579</v>
      </c>
      <c r="C87" s="445" t="s">
        <v>448</v>
      </c>
      <c r="D87" s="447" t="s">
        <v>536</v>
      </c>
      <c r="E87" s="446">
        <v>0.9173611111111111</v>
      </c>
      <c r="F87" s="446">
        <v>0.9270833333333334</v>
      </c>
      <c r="G87" s="445" t="s">
        <v>166</v>
      </c>
      <c r="H87" s="444"/>
      <c r="I87" s="444"/>
      <c r="J87" s="443"/>
      <c r="K87" s="442"/>
    </row>
    <row r="89" spans="1:19" s="95" customFormat="1" ht="13.5">
      <c r="A89" s="96"/>
      <c r="B89" s="96"/>
      <c r="C89" s="96"/>
      <c r="D89" s="96"/>
      <c r="F89" s="96"/>
      <c r="G89" s="126" t="s">
        <v>16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</sheetData>
  <sheetProtection/>
  <mergeCells count="6">
    <mergeCell ref="A1:A4"/>
    <mergeCell ref="M1:O1"/>
    <mergeCell ref="C1:J1"/>
    <mergeCell ref="C2:J2"/>
    <mergeCell ref="C3:J3"/>
    <mergeCell ref="C4:J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0"/>
  <sheetViews>
    <sheetView zoomScale="85" zoomScaleNormal="85"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F13" sqref="F13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8.6640625" style="93" customWidth="1"/>
    <col min="5" max="5" width="16.77734375" style="93" bestFit="1" customWidth="1"/>
    <col min="6" max="6" width="14.88671875" style="93" customWidth="1"/>
    <col min="7" max="12" width="8.6640625" style="93" customWidth="1"/>
    <col min="13" max="13" width="6.21484375" style="93" customWidth="1"/>
    <col min="14" max="15" width="6.77734375" style="93" customWidth="1"/>
    <col min="16" max="16" width="6.77734375" style="94" customWidth="1"/>
    <col min="17" max="17" width="6.77734375" style="93" customWidth="1"/>
    <col min="18" max="18" width="6.21484375" style="93" customWidth="1"/>
    <col min="19" max="19" width="6.77734375" style="93" customWidth="1"/>
    <col min="20" max="20" width="5.21484375" style="93" customWidth="1"/>
    <col min="21" max="21" width="6.21484375" style="93" customWidth="1"/>
    <col min="22" max="25" width="6.77734375" style="93" customWidth="1"/>
    <col min="26" max="16384" width="8.88671875" style="93" customWidth="1"/>
  </cols>
  <sheetData>
    <row r="1" spans="1:24" s="121" customFormat="1" ht="21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6"/>
      <c r="R1" s="122"/>
      <c r="X1" s="122"/>
    </row>
    <row r="2" spans="1:14" s="105" customFormat="1" ht="21" customHeight="1">
      <c r="A2" s="734"/>
      <c r="B2" s="140" t="s">
        <v>367</v>
      </c>
      <c r="C2" s="747" t="s">
        <v>1032</v>
      </c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9"/>
    </row>
    <row r="3" spans="1:14" s="105" customFormat="1" ht="21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2"/>
    </row>
    <row r="4" spans="1:14" s="105" customFormat="1" ht="21" customHeight="1">
      <c r="A4" s="735"/>
      <c r="B4" s="138" t="s">
        <v>1533</v>
      </c>
      <c r="C4" s="753" t="s">
        <v>2231</v>
      </c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5"/>
    </row>
    <row r="5" spans="1:15" s="105" customFormat="1" ht="9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s="105" customFormat="1" ht="23.25" customHeight="1">
      <c r="A6" s="153" t="s">
        <v>579</v>
      </c>
      <c r="B6" s="153"/>
      <c r="C6" s="110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24" ht="27.75" customHeight="1">
      <c r="A7" s="462" t="s">
        <v>348</v>
      </c>
      <c r="B7" s="462" t="s">
        <v>1550</v>
      </c>
      <c r="C7" s="462" t="s">
        <v>332</v>
      </c>
      <c r="D7" s="462" t="s">
        <v>353</v>
      </c>
      <c r="E7" s="463" t="s">
        <v>301</v>
      </c>
      <c r="F7" s="463" t="s">
        <v>1073</v>
      </c>
      <c r="G7" s="463" t="s">
        <v>1074</v>
      </c>
      <c r="H7" s="463" t="s">
        <v>370</v>
      </c>
      <c r="I7" s="462" t="s">
        <v>370</v>
      </c>
      <c r="J7" s="462" t="s">
        <v>927</v>
      </c>
      <c r="K7" s="462" t="s">
        <v>674</v>
      </c>
      <c r="L7" s="462" t="s">
        <v>301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</row>
    <row r="8" spans="1:24" ht="27.75" customHeight="1">
      <c r="A8" s="455" t="s">
        <v>1397</v>
      </c>
      <c r="B8" s="455" t="s">
        <v>1551</v>
      </c>
      <c r="C8" s="455" t="s">
        <v>301</v>
      </c>
      <c r="D8" s="455" t="s">
        <v>703</v>
      </c>
      <c r="E8" s="455"/>
      <c r="F8" s="455"/>
      <c r="G8" s="455"/>
      <c r="H8" s="455"/>
      <c r="I8" s="455"/>
      <c r="J8" s="455" t="s">
        <v>883</v>
      </c>
      <c r="K8" s="455"/>
      <c r="L8" s="455" t="s">
        <v>315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</row>
    <row r="9" spans="1:24" ht="27.75" customHeight="1">
      <c r="A9" s="455" t="s">
        <v>1416</v>
      </c>
      <c r="B9" s="455" t="s">
        <v>1554</v>
      </c>
      <c r="C9" s="455" t="s">
        <v>301</v>
      </c>
      <c r="D9" s="455" t="s">
        <v>703</v>
      </c>
      <c r="E9" s="447" t="s">
        <v>126</v>
      </c>
      <c r="F9" s="447" t="s">
        <v>315</v>
      </c>
      <c r="G9" s="455"/>
      <c r="H9" s="455"/>
      <c r="I9" s="455"/>
      <c r="J9" s="455"/>
      <c r="K9" s="455" t="s">
        <v>859</v>
      </c>
      <c r="L9" s="455" t="s">
        <v>315</v>
      </c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ht="27.75" customHeight="1">
      <c r="A10" s="455" t="s">
        <v>1397</v>
      </c>
      <c r="B10" s="455" t="s">
        <v>1555</v>
      </c>
      <c r="C10" s="455" t="s">
        <v>301</v>
      </c>
      <c r="D10" s="455" t="s">
        <v>703</v>
      </c>
      <c r="E10" s="586" t="s">
        <v>121</v>
      </c>
      <c r="F10" s="455"/>
      <c r="G10" s="455" t="s">
        <v>315</v>
      </c>
      <c r="H10" s="455"/>
      <c r="I10" s="455"/>
      <c r="J10" s="455" t="s">
        <v>232</v>
      </c>
      <c r="K10" s="455"/>
      <c r="L10" s="455" t="s">
        <v>315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1:24" s="95" customFormat="1" ht="27.75" customHeight="1">
      <c r="A11" s="447" t="s">
        <v>1399</v>
      </c>
      <c r="B11" s="447" t="s">
        <v>1554</v>
      </c>
      <c r="C11" s="447" t="s">
        <v>301</v>
      </c>
      <c r="D11" s="447" t="s">
        <v>370</v>
      </c>
      <c r="E11" s="586" t="s">
        <v>1138</v>
      </c>
      <c r="F11" s="447"/>
      <c r="G11" s="447"/>
      <c r="H11" s="447" t="s">
        <v>315</v>
      </c>
      <c r="I11" s="447" t="s">
        <v>693</v>
      </c>
      <c r="J11" s="447"/>
      <c r="K11" s="447"/>
      <c r="L11" s="447" t="s">
        <v>315</v>
      </c>
      <c r="M11" s="166"/>
      <c r="N11" s="166"/>
      <c r="O11" s="166"/>
      <c r="P11" s="169"/>
      <c r="Q11" s="557"/>
      <c r="R11" s="166"/>
      <c r="S11" s="129"/>
      <c r="T11" s="129"/>
      <c r="U11" s="129"/>
      <c r="V11" s="166"/>
      <c r="W11" s="129"/>
      <c r="X11" s="133"/>
    </row>
    <row r="12" spans="1:24" s="95" customFormat="1" ht="27.75" customHeight="1">
      <c r="A12" s="447" t="s">
        <v>1397</v>
      </c>
      <c r="B12" s="447" t="s">
        <v>1555</v>
      </c>
      <c r="C12" s="447" t="s">
        <v>301</v>
      </c>
      <c r="D12" s="447" t="s">
        <v>703</v>
      </c>
      <c r="E12" s="585" t="s">
        <v>1726</v>
      </c>
      <c r="F12" s="447"/>
      <c r="G12" s="447" t="s">
        <v>315</v>
      </c>
      <c r="H12" s="447"/>
      <c r="I12" s="447"/>
      <c r="J12" s="447" t="s">
        <v>1120</v>
      </c>
      <c r="K12" s="447"/>
      <c r="L12" s="447" t="s">
        <v>293</v>
      </c>
      <c r="M12" s="166"/>
      <c r="N12" s="166"/>
      <c r="O12" s="166"/>
      <c r="P12" s="169"/>
      <c r="Q12" s="557"/>
      <c r="R12" s="166"/>
      <c r="S12" s="129"/>
      <c r="T12" s="129"/>
      <c r="U12" s="129"/>
      <c r="V12" s="166"/>
      <c r="W12" s="129"/>
      <c r="X12" s="133"/>
    </row>
    <row r="13" spans="1:24" s="95" customFormat="1" ht="27.75" customHeight="1">
      <c r="A13" s="447" t="s">
        <v>1399</v>
      </c>
      <c r="B13" s="447" t="s">
        <v>1554</v>
      </c>
      <c r="C13" s="447" t="s">
        <v>301</v>
      </c>
      <c r="D13" s="447" t="s">
        <v>370</v>
      </c>
      <c r="E13" s="586" t="s">
        <v>1123</v>
      </c>
      <c r="F13" s="447"/>
      <c r="G13" s="447"/>
      <c r="H13" s="447" t="s">
        <v>315</v>
      </c>
      <c r="I13" s="447" t="s">
        <v>1122</v>
      </c>
      <c r="J13" s="447"/>
      <c r="K13" s="447"/>
      <c r="L13" s="447" t="s">
        <v>293</v>
      </c>
      <c r="M13" s="166"/>
      <c r="N13" s="166"/>
      <c r="O13" s="557"/>
      <c r="P13" s="166"/>
      <c r="Q13" s="129"/>
      <c r="R13" s="129"/>
      <c r="S13" s="166"/>
      <c r="T13" s="166"/>
      <c r="U13" s="129"/>
      <c r="V13" s="166"/>
      <c r="W13" s="129"/>
      <c r="X13" s="133"/>
    </row>
    <row r="14" spans="1:24" s="95" customFormat="1" ht="27.75" customHeight="1">
      <c r="A14" s="447" t="s">
        <v>1416</v>
      </c>
      <c r="B14" s="447" t="s">
        <v>1555</v>
      </c>
      <c r="C14" s="447" t="s">
        <v>301</v>
      </c>
      <c r="D14" s="447" t="s">
        <v>703</v>
      </c>
      <c r="E14" s="585" t="s">
        <v>670</v>
      </c>
      <c r="F14" s="447" t="s">
        <v>315</v>
      </c>
      <c r="G14" s="447"/>
      <c r="H14" s="447"/>
      <c r="I14" s="447"/>
      <c r="J14" s="447"/>
      <c r="K14" s="447" t="s">
        <v>1137</v>
      </c>
      <c r="L14" s="447" t="s">
        <v>315</v>
      </c>
      <c r="M14" s="166"/>
      <c r="N14" s="166"/>
      <c r="O14" s="557"/>
      <c r="P14" s="166"/>
      <c r="Q14" s="129"/>
      <c r="R14" s="129"/>
      <c r="S14" s="166"/>
      <c r="T14" s="166"/>
      <c r="U14" s="129"/>
      <c r="V14" s="166"/>
      <c r="W14" s="129"/>
      <c r="X14" s="133"/>
    </row>
    <row r="15" spans="1:24" s="95" customFormat="1" ht="27.75" customHeight="1">
      <c r="A15" s="447" t="s">
        <v>1397</v>
      </c>
      <c r="B15" s="447" t="s">
        <v>1554</v>
      </c>
      <c r="C15" s="447" t="s">
        <v>301</v>
      </c>
      <c r="D15" s="447" t="s">
        <v>703</v>
      </c>
      <c r="E15" s="586" t="s">
        <v>1136</v>
      </c>
      <c r="F15" s="447"/>
      <c r="G15" s="447" t="s">
        <v>315</v>
      </c>
      <c r="H15" s="447"/>
      <c r="I15" s="447"/>
      <c r="J15" s="447" t="s">
        <v>1125</v>
      </c>
      <c r="K15" s="447"/>
      <c r="L15" s="447" t="s">
        <v>315</v>
      </c>
      <c r="M15" s="166"/>
      <c r="N15" s="166"/>
      <c r="O15" s="557"/>
      <c r="P15" s="166"/>
      <c r="Q15" s="129"/>
      <c r="R15" s="129"/>
      <c r="S15" s="166"/>
      <c r="T15" s="166"/>
      <c r="U15" s="129"/>
      <c r="V15" s="166"/>
      <c r="W15" s="129"/>
      <c r="X15" s="133"/>
    </row>
    <row r="16" spans="1:24" s="95" customFormat="1" ht="27.75" customHeight="1">
      <c r="A16" s="447" t="s">
        <v>1399</v>
      </c>
      <c r="B16" s="447" t="s">
        <v>1555</v>
      </c>
      <c r="C16" s="447" t="s">
        <v>301</v>
      </c>
      <c r="D16" s="447" t="s">
        <v>370</v>
      </c>
      <c r="E16" s="585" t="s">
        <v>1128</v>
      </c>
      <c r="F16" s="447"/>
      <c r="G16" s="447"/>
      <c r="H16" s="447" t="s">
        <v>315</v>
      </c>
      <c r="I16" s="447" t="s">
        <v>1127</v>
      </c>
      <c r="J16" s="447"/>
      <c r="K16" s="447"/>
      <c r="L16" s="447" t="s">
        <v>315</v>
      </c>
      <c r="M16" s="166"/>
      <c r="N16" s="166"/>
      <c r="O16" s="166"/>
      <c r="P16" s="129"/>
      <c r="Q16" s="133"/>
      <c r="R16" s="129"/>
      <c r="S16" s="166"/>
      <c r="T16" s="166"/>
      <c r="U16" s="129"/>
      <c r="V16" s="166"/>
      <c r="W16" s="129"/>
      <c r="X16" s="168"/>
    </row>
    <row r="17" spans="1:24" s="95" customFormat="1" ht="27.75" customHeight="1">
      <c r="A17" s="447" t="s">
        <v>1416</v>
      </c>
      <c r="B17" s="455" t="s">
        <v>1554</v>
      </c>
      <c r="C17" s="447" t="s">
        <v>301</v>
      </c>
      <c r="D17" s="447" t="s">
        <v>703</v>
      </c>
      <c r="E17" s="586" t="s">
        <v>1126</v>
      </c>
      <c r="F17" s="447" t="s">
        <v>315</v>
      </c>
      <c r="G17" s="447"/>
      <c r="H17" s="447"/>
      <c r="I17" s="447"/>
      <c r="J17" s="447"/>
      <c r="K17" s="447" t="s">
        <v>1129</v>
      </c>
      <c r="L17" s="447" t="s">
        <v>1084</v>
      </c>
      <c r="M17" s="166"/>
      <c r="N17" s="166"/>
      <c r="O17" s="166"/>
      <c r="P17" s="129"/>
      <c r="Q17" s="133"/>
      <c r="R17" s="129"/>
      <c r="S17" s="166"/>
      <c r="T17" s="166"/>
      <c r="U17" s="129"/>
      <c r="V17" s="166"/>
      <c r="W17" s="129"/>
      <c r="X17" s="168"/>
    </row>
    <row r="18" spans="1:24" s="95" customFormat="1" ht="27.75" customHeight="1">
      <c r="A18" s="447" t="s">
        <v>1397</v>
      </c>
      <c r="B18" s="455" t="s">
        <v>1551</v>
      </c>
      <c r="C18" s="447" t="s">
        <v>301</v>
      </c>
      <c r="D18" s="447" t="s">
        <v>703</v>
      </c>
      <c r="E18" s="585" t="s">
        <v>1130</v>
      </c>
      <c r="F18" s="447"/>
      <c r="G18" s="447" t="s">
        <v>315</v>
      </c>
      <c r="H18" s="447"/>
      <c r="I18" s="447"/>
      <c r="J18" s="447" t="s">
        <v>1119</v>
      </c>
      <c r="K18" s="447"/>
      <c r="L18" s="447" t="s">
        <v>1084</v>
      </c>
      <c r="M18" s="166"/>
      <c r="N18" s="166"/>
      <c r="O18" s="166"/>
      <c r="P18" s="129"/>
      <c r="Q18" s="133"/>
      <c r="R18" s="129"/>
      <c r="S18" s="166"/>
      <c r="T18" s="166"/>
      <c r="U18" s="129"/>
      <c r="V18" s="166"/>
      <c r="W18" s="129"/>
      <c r="X18" s="168"/>
    </row>
    <row r="19" spans="1:24" s="95" customFormat="1" ht="27.75" customHeight="1">
      <c r="A19" s="447" t="s">
        <v>1416</v>
      </c>
      <c r="B19" s="455" t="s">
        <v>1552</v>
      </c>
      <c r="C19" s="447" t="s">
        <v>301</v>
      </c>
      <c r="D19" s="447" t="s">
        <v>703</v>
      </c>
      <c r="E19" s="586" t="s">
        <v>1134</v>
      </c>
      <c r="F19" s="447" t="s">
        <v>315</v>
      </c>
      <c r="G19" s="447"/>
      <c r="H19" s="447"/>
      <c r="I19" s="448"/>
      <c r="J19" s="448"/>
      <c r="K19" s="448">
        <v>0.7673611111111112</v>
      </c>
      <c r="L19" s="447" t="s">
        <v>315</v>
      </c>
      <c r="M19" s="166"/>
      <c r="N19" s="133"/>
      <c r="O19" s="166"/>
      <c r="P19" s="129"/>
      <c r="Q19" s="133"/>
      <c r="R19" s="166"/>
      <c r="S19" s="129"/>
      <c r="T19" s="129"/>
      <c r="U19" s="129"/>
      <c r="V19" s="129"/>
      <c r="W19" s="166"/>
      <c r="X19" s="133"/>
    </row>
    <row r="20" spans="1:24" s="95" customFormat="1" ht="27.75" customHeight="1">
      <c r="A20" s="447" t="s">
        <v>1399</v>
      </c>
      <c r="B20" s="447" t="s">
        <v>1551</v>
      </c>
      <c r="C20" s="447" t="s">
        <v>301</v>
      </c>
      <c r="D20" s="447" t="s">
        <v>370</v>
      </c>
      <c r="E20" s="585" t="s">
        <v>623</v>
      </c>
      <c r="F20" s="447"/>
      <c r="G20" s="447"/>
      <c r="H20" s="447" t="s">
        <v>315</v>
      </c>
      <c r="I20" s="448">
        <v>0.8083333333333332</v>
      </c>
      <c r="J20" s="448"/>
      <c r="K20" s="448"/>
      <c r="L20" s="447" t="s">
        <v>315</v>
      </c>
      <c r="M20" s="129"/>
      <c r="N20" s="133"/>
      <c r="O20" s="129"/>
      <c r="P20" s="166"/>
      <c r="Q20" s="133"/>
      <c r="R20" s="129"/>
      <c r="S20" s="166"/>
      <c r="T20" s="166"/>
      <c r="U20" s="129"/>
      <c r="V20" s="129"/>
      <c r="W20" s="166"/>
      <c r="X20" s="133"/>
    </row>
    <row r="21" spans="1:24" s="95" customFormat="1" ht="27.75" customHeight="1">
      <c r="A21" s="447" t="s">
        <v>1416</v>
      </c>
      <c r="B21" s="447" t="s">
        <v>1552</v>
      </c>
      <c r="C21" s="447" t="s">
        <v>301</v>
      </c>
      <c r="D21" s="447" t="s">
        <v>703</v>
      </c>
      <c r="E21" s="586" t="s">
        <v>586</v>
      </c>
      <c r="F21" s="447" t="s">
        <v>315</v>
      </c>
      <c r="G21" s="447"/>
      <c r="H21" s="447"/>
      <c r="I21" s="448"/>
      <c r="J21" s="448"/>
      <c r="K21" s="448">
        <v>0.8333333333333334</v>
      </c>
      <c r="L21" s="447" t="s">
        <v>315</v>
      </c>
      <c r="M21" s="129"/>
      <c r="N21" s="133"/>
      <c r="O21" s="129"/>
      <c r="P21" s="166"/>
      <c r="Q21" s="133"/>
      <c r="R21" s="129"/>
      <c r="S21" s="166"/>
      <c r="T21" s="166"/>
      <c r="U21" s="129"/>
      <c r="V21" s="129"/>
      <c r="W21" s="166"/>
      <c r="X21" s="133"/>
    </row>
    <row r="22" spans="1:24" s="95" customFormat="1" ht="27.75" customHeight="1">
      <c r="A22" s="447" t="s">
        <v>1397</v>
      </c>
      <c r="B22" s="447" t="s">
        <v>1551</v>
      </c>
      <c r="C22" s="447" t="s">
        <v>301</v>
      </c>
      <c r="D22" s="447" t="s">
        <v>703</v>
      </c>
      <c r="E22" s="585" t="s">
        <v>1133</v>
      </c>
      <c r="F22" s="447"/>
      <c r="G22" s="447" t="s">
        <v>315</v>
      </c>
      <c r="H22" s="447"/>
      <c r="I22" s="448"/>
      <c r="J22" s="448">
        <v>0.8868055555555556</v>
      </c>
      <c r="K22" s="448"/>
      <c r="L22" s="447" t="s">
        <v>315</v>
      </c>
      <c r="M22" s="129"/>
      <c r="N22" s="133"/>
      <c r="O22" s="129"/>
      <c r="P22" s="166"/>
      <c r="Q22" s="133"/>
      <c r="R22" s="129"/>
      <c r="S22" s="166"/>
      <c r="T22" s="166"/>
      <c r="U22" s="129"/>
      <c r="V22" s="129"/>
      <c r="W22" s="166"/>
      <c r="X22" s="133"/>
    </row>
    <row r="23" spans="1:24" s="95" customFormat="1" ht="27.75" customHeight="1">
      <c r="A23" s="447" t="s">
        <v>1399</v>
      </c>
      <c r="B23" s="447" t="s">
        <v>1555</v>
      </c>
      <c r="C23" s="447" t="s">
        <v>301</v>
      </c>
      <c r="D23" s="447" t="s">
        <v>370</v>
      </c>
      <c r="E23" s="585" t="s">
        <v>54</v>
      </c>
      <c r="F23" s="447"/>
      <c r="G23" s="447"/>
      <c r="H23" s="447" t="s">
        <v>315</v>
      </c>
      <c r="I23" s="448">
        <v>0.9444444444444445</v>
      </c>
      <c r="J23" s="448"/>
      <c r="K23" s="448"/>
      <c r="L23" s="455" t="s">
        <v>1240</v>
      </c>
      <c r="M23" s="129"/>
      <c r="N23" s="133"/>
      <c r="O23" s="166"/>
      <c r="P23" s="129"/>
      <c r="Q23" s="133"/>
      <c r="R23" s="129"/>
      <c r="S23" s="166"/>
      <c r="T23" s="166"/>
      <c r="U23" s="129"/>
      <c r="V23" s="129"/>
      <c r="W23" s="166"/>
      <c r="X23" s="168"/>
    </row>
    <row r="24" spans="1:24" s="142" customFormat="1" ht="15.75" customHeight="1">
      <c r="A24" s="145"/>
      <c r="B24" s="145"/>
      <c r="C24" s="145"/>
      <c r="D24" s="145"/>
      <c r="L24" s="145"/>
      <c r="N24" s="146"/>
      <c r="P24" s="145"/>
      <c r="Q24" s="146"/>
      <c r="S24" s="145"/>
      <c r="T24" s="145"/>
      <c r="W24" s="145"/>
      <c r="X24" s="146"/>
    </row>
    <row r="25" spans="1:24" s="142" customFormat="1" ht="24.75" customHeight="1">
      <c r="A25" s="145"/>
      <c r="B25" s="145"/>
      <c r="C25" s="742" t="s">
        <v>1094</v>
      </c>
      <c r="D25" s="742"/>
      <c r="E25" s="742"/>
      <c r="F25" s="742"/>
      <c r="G25" s="742"/>
      <c r="H25" s="742"/>
      <c r="I25" s="742"/>
      <c r="J25" s="742"/>
      <c r="K25" s="742"/>
      <c r="L25" s="742"/>
      <c r="N25" s="146"/>
      <c r="O25" s="145"/>
      <c r="Q25" s="146"/>
      <c r="S25" s="145"/>
      <c r="T25" s="145"/>
      <c r="W25" s="145"/>
      <c r="X25" s="149"/>
    </row>
    <row r="26" spans="1:24" s="142" customFormat="1" ht="15.75" customHeight="1">
      <c r="A26" s="145"/>
      <c r="B26" s="145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145"/>
      <c r="N26" s="146"/>
      <c r="O26" s="145"/>
      <c r="Q26" s="146"/>
      <c r="R26" s="145"/>
      <c r="W26" s="145"/>
      <c r="X26" s="146"/>
    </row>
    <row r="27" spans="1:24" s="142" customFormat="1" ht="15.75" customHeight="1">
      <c r="A27" s="145"/>
      <c r="B27" s="145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N27" s="146"/>
      <c r="P27" s="145"/>
      <c r="Q27" s="146"/>
      <c r="S27" s="145"/>
      <c r="T27" s="145"/>
      <c r="W27" s="145"/>
      <c r="X27" s="146"/>
    </row>
    <row r="28" spans="1:24" s="142" customFormat="1" ht="15.75" customHeight="1">
      <c r="A28" s="145"/>
      <c r="B28" s="145"/>
      <c r="C28" s="145"/>
      <c r="D28" s="145"/>
      <c r="L28" s="145"/>
      <c r="N28" s="146"/>
      <c r="O28" s="145"/>
      <c r="Q28" s="146"/>
      <c r="S28" s="145"/>
      <c r="T28" s="145"/>
      <c r="W28" s="145"/>
      <c r="X28" s="149"/>
    </row>
    <row r="29" spans="1:24" s="142" customFormat="1" ht="15.75" customHeight="1">
      <c r="A29" s="145"/>
      <c r="B29" s="145"/>
      <c r="C29" s="145"/>
      <c r="D29" s="145"/>
      <c r="L29" s="145"/>
      <c r="N29" s="146"/>
      <c r="O29" s="145"/>
      <c r="Q29" s="146"/>
      <c r="S29" s="145"/>
      <c r="T29" s="145"/>
      <c r="W29" s="145"/>
      <c r="X29" s="146"/>
    </row>
    <row r="30" spans="1:24" s="142" customFormat="1" ht="15.75" customHeight="1">
      <c r="A30" s="145"/>
      <c r="B30" s="145"/>
      <c r="C30" s="145"/>
      <c r="D30" s="145"/>
      <c r="L30" s="145"/>
      <c r="N30" s="146"/>
      <c r="P30" s="145"/>
      <c r="Q30" s="146"/>
      <c r="S30" s="145"/>
      <c r="T30" s="145"/>
      <c r="W30" s="145"/>
      <c r="X30" s="146"/>
    </row>
    <row r="31" spans="1:24" s="142" customFormat="1" ht="24.75" customHeight="1">
      <c r="A31" s="145"/>
      <c r="B31" s="145"/>
      <c r="C31" s="145"/>
      <c r="D31" s="145"/>
      <c r="L31" s="145"/>
      <c r="N31" s="146"/>
      <c r="O31" s="145"/>
      <c r="Q31" s="146"/>
      <c r="S31" s="145"/>
      <c r="T31" s="145"/>
      <c r="W31" s="145"/>
      <c r="X31" s="149"/>
    </row>
    <row r="32" spans="1:24" s="142" customFormat="1" ht="15.75" customHeight="1">
      <c r="A32" s="145"/>
      <c r="B32" s="145"/>
      <c r="C32" s="145"/>
      <c r="D32" s="145"/>
      <c r="M32" s="145"/>
      <c r="N32" s="146"/>
      <c r="O32" s="145"/>
      <c r="Q32" s="146"/>
      <c r="R32" s="145"/>
      <c r="W32" s="145"/>
      <c r="X32" s="146"/>
    </row>
    <row r="33" spans="1:24" s="142" customFormat="1" ht="15.75" customHeight="1">
      <c r="A33" s="145"/>
      <c r="B33" s="145"/>
      <c r="C33" s="145"/>
      <c r="D33" s="145"/>
      <c r="L33" s="145"/>
      <c r="N33" s="146"/>
      <c r="P33" s="145"/>
      <c r="Q33" s="146"/>
      <c r="S33" s="145"/>
      <c r="T33" s="145"/>
      <c r="W33" s="145"/>
      <c r="X33" s="146"/>
    </row>
    <row r="34" spans="1:24" s="142" customFormat="1" ht="15.75" customHeight="1">
      <c r="A34" s="145"/>
      <c r="B34" s="145"/>
      <c r="C34" s="145"/>
      <c r="D34" s="145"/>
      <c r="L34" s="145"/>
      <c r="N34" s="146"/>
      <c r="O34" s="145"/>
      <c r="Q34" s="146"/>
      <c r="S34" s="145"/>
      <c r="T34" s="145"/>
      <c r="W34" s="145"/>
      <c r="X34" s="149"/>
    </row>
    <row r="35" spans="1:24" s="142" customFormat="1" ht="24" customHeight="1">
      <c r="A35" s="145"/>
      <c r="B35" s="145"/>
      <c r="C35" s="145"/>
      <c r="D35" s="145"/>
      <c r="M35" s="145"/>
      <c r="N35" s="146"/>
      <c r="O35" s="145"/>
      <c r="Q35" s="146"/>
      <c r="R35" s="145"/>
      <c r="S35" s="146"/>
      <c r="T35" s="146"/>
      <c r="W35" s="145"/>
      <c r="X35" s="146"/>
    </row>
    <row r="36" spans="1:24" s="142" customFormat="1" ht="24.75" customHeight="1">
      <c r="A36" s="145"/>
      <c r="B36" s="145"/>
      <c r="C36" s="145"/>
      <c r="D36" s="145"/>
      <c r="L36" s="145"/>
      <c r="N36" s="146"/>
      <c r="P36" s="145"/>
      <c r="Q36" s="146"/>
      <c r="R36" s="146"/>
      <c r="S36" s="145"/>
      <c r="T36" s="145"/>
      <c r="W36" s="145"/>
      <c r="X36" s="146"/>
    </row>
    <row r="37" spans="1:24" s="142" customFormat="1" ht="16.5" customHeight="1">
      <c r="A37" s="145"/>
      <c r="B37" s="145"/>
      <c r="C37" s="145"/>
      <c r="D37" s="145"/>
      <c r="L37" s="145"/>
      <c r="N37" s="146"/>
      <c r="O37" s="145"/>
      <c r="P37" s="146"/>
      <c r="Q37" s="145"/>
      <c r="R37" s="145"/>
      <c r="S37" s="145"/>
      <c r="T37" s="145"/>
      <c r="U37" s="145"/>
      <c r="V37" s="145"/>
      <c r="W37" s="145"/>
      <c r="X37" s="148"/>
    </row>
    <row r="38" spans="1:24" s="142" customFormat="1" ht="16.5" customHeight="1">
      <c r="A38" s="145"/>
      <c r="B38" s="145"/>
      <c r="C38" s="145"/>
      <c r="D38" s="145"/>
      <c r="M38" s="145"/>
      <c r="N38" s="146"/>
      <c r="O38" s="145"/>
      <c r="P38" s="145"/>
      <c r="Q38" s="145"/>
      <c r="R38" s="145"/>
      <c r="S38" s="145"/>
      <c r="T38" s="145"/>
      <c r="U38" s="145"/>
      <c r="V38" s="145"/>
      <c r="W38" s="145"/>
      <c r="X38" s="144"/>
    </row>
    <row r="39" spans="1:24" s="142" customFormat="1" ht="16.5" customHeight="1">
      <c r="A39" s="145"/>
      <c r="B39" s="145"/>
      <c r="C39" s="145"/>
      <c r="D39" s="145"/>
      <c r="L39" s="145"/>
      <c r="N39" s="146"/>
      <c r="O39" s="145"/>
      <c r="P39" s="145"/>
      <c r="Q39" s="145"/>
      <c r="R39" s="145"/>
      <c r="S39" s="145"/>
      <c r="T39" s="145"/>
      <c r="U39" s="145"/>
      <c r="V39" s="145"/>
      <c r="W39" s="145"/>
      <c r="X39" s="144"/>
    </row>
    <row r="40" spans="1:24" s="142" customFormat="1" ht="12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</row>
    <row r="41" spans="1:24" s="142" customFormat="1" ht="12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</row>
    <row r="42" spans="1:24" s="95" customFormat="1" ht="13.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</row>
    <row r="43" spans="1:24" s="95" customFormat="1" ht="13.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s="95" customFormat="1" ht="13.5">
      <c r="P44" s="96"/>
    </row>
    <row r="45" s="95" customFormat="1" ht="13.5">
      <c r="P45" s="96"/>
    </row>
    <row r="46" s="95" customFormat="1" ht="13.5">
      <c r="P46" s="96"/>
    </row>
    <row r="47" s="95" customFormat="1" ht="13.5">
      <c r="P47" s="96"/>
    </row>
    <row r="48" s="95" customFormat="1" ht="13.5">
      <c r="P48" s="96"/>
    </row>
    <row r="49" s="95" customFormat="1" ht="13.5">
      <c r="P49" s="96"/>
    </row>
    <row r="50" s="95" customFormat="1" ht="13.5">
      <c r="P50" s="96"/>
    </row>
    <row r="51" s="95" customFormat="1" ht="13.5">
      <c r="P51" s="96"/>
    </row>
    <row r="52" s="95" customFormat="1" ht="13.5">
      <c r="P52" s="96"/>
    </row>
    <row r="53" s="95" customFormat="1" ht="13.5">
      <c r="P53" s="96"/>
    </row>
    <row r="54" s="95" customFormat="1" ht="13.5">
      <c r="P54" s="96"/>
    </row>
    <row r="55" s="95" customFormat="1" ht="13.5">
      <c r="P55" s="96"/>
    </row>
    <row r="56" s="95" customFormat="1" ht="13.5">
      <c r="P56" s="96"/>
    </row>
    <row r="57" s="95" customFormat="1" ht="13.5">
      <c r="P57" s="96"/>
    </row>
    <row r="58" s="95" customFormat="1" ht="13.5">
      <c r="P58" s="96"/>
    </row>
    <row r="59" s="95" customFormat="1" ht="13.5">
      <c r="P59" s="96"/>
    </row>
    <row r="60" s="95" customFormat="1" ht="13.5">
      <c r="P60" s="96"/>
    </row>
    <row r="61" s="95" customFormat="1" ht="13.5">
      <c r="P61" s="96"/>
    </row>
    <row r="62" s="95" customFormat="1" ht="13.5">
      <c r="P62" s="96"/>
    </row>
    <row r="63" s="95" customFormat="1" ht="13.5">
      <c r="P63" s="96"/>
    </row>
    <row r="64" s="95" customFormat="1" ht="13.5">
      <c r="P64" s="96"/>
    </row>
    <row r="65" s="95" customFormat="1" ht="13.5">
      <c r="P65" s="96"/>
    </row>
    <row r="66" s="95" customFormat="1" ht="13.5">
      <c r="P66" s="96"/>
    </row>
    <row r="67" s="95" customFormat="1" ht="13.5">
      <c r="P67" s="96"/>
    </row>
    <row r="68" s="95" customFormat="1" ht="13.5">
      <c r="P68" s="96"/>
    </row>
    <row r="69" s="95" customFormat="1" ht="13.5">
      <c r="P69" s="96"/>
    </row>
    <row r="70" s="95" customFormat="1" ht="13.5">
      <c r="P70" s="96"/>
    </row>
    <row r="71" s="95" customFormat="1" ht="13.5">
      <c r="P71" s="96"/>
    </row>
    <row r="72" s="95" customFormat="1" ht="13.5">
      <c r="P72" s="96"/>
    </row>
    <row r="73" s="95" customFormat="1" ht="13.5">
      <c r="P73" s="96"/>
    </row>
    <row r="74" s="95" customFormat="1" ht="13.5">
      <c r="P74" s="96"/>
    </row>
    <row r="75" s="95" customFormat="1" ht="13.5">
      <c r="P75" s="96"/>
    </row>
    <row r="76" s="95" customFormat="1" ht="13.5">
      <c r="P76" s="96"/>
    </row>
    <row r="77" s="95" customFormat="1" ht="13.5">
      <c r="P77" s="96"/>
    </row>
    <row r="78" s="95" customFormat="1" ht="13.5">
      <c r="P78" s="96"/>
    </row>
    <row r="79" s="95" customFormat="1" ht="13.5">
      <c r="P79" s="96"/>
    </row>
    <row r="80" s="95" customFormat="1" ht="13.5">
      <c r="P80" s="96"/>
    </row>
    <row r="81" s="95" customFormat="1" ht="13.5">
      <c r="P81" s="96"/>
    </row>
    <row r="82" s="95" customFormat="1" ht="13.5">
      <c r="P82" s="96"/>
    </row>
    <row r="83" s="95" customFormat="1" ht="13.5">
      <c r="P83" s="96"/>
    </row>
    <row r="84" s="95" customFormat="1" ht="13.5">
      <c r="P84" s="96"/>
    </row>
    <row r="85" s="95" customFormat="1" ht="13.5">
      <c r="P85" s="96"/>
    </row>
    <row r="86" s="95" customFormat="1" ht="13.5">
      <c r="P86" s="96"/>
    </row>
    <row r="87" s="95" customFormat="1" ht="13.5">
      <c r="P87" s="96"/>
    </row>
    <row r="88" s="95" customFormat="1" ht="13.5">
      <c r="P88" s="96"/>
    </row>
    <row r="89" s="95" customFormat="1" ht="13.5">
      <c r="P89" s="96"/>
    </row>
    <row r="90" s="95" customFormat="1" ht="13.5">
      <c r="P90" s="96"/>
    </row>
    <row r="91" s="95" customFormat="1" ht="13.5">
      <c r="P91" s="96"/>
    </row>
    <row r="92" s="95" customFormat="1" ht="13.5">
      <c r="P92" s="96"/>
    </row>
    <row r="93" s="95" customFormat="1" ht="13.5">
      <c r="P93" s="96"/>
    </row>
    <row r="94" s="95" customFormat="1" ht="13.5">
      <c r="P94" s="96"/>
    </row>
    <row r="95" s="95" customFormat="1" ht="13.5">
      <c r="P95" s="96"/>
    </row>
    <row r="96" s="95" customFormat="1" ht="13.5">
      <c r="P96" s="96"/>
    </row>
    <row r="97" s="95" customFormat="1" ht="13.5">
      <c r="P97" s="96"/>
    </row>
    <row r="98" s="95" customFormat="1" ht="13.5">
      <c r="P98" s="96"/>
    </row>
    <row r="99" s="95" customFormat="1" ht="13.5">
      <c r="P99" s="96"/>
    </row>
    <row r="100" s="95" customFormat="1" ht="13.5">
      <c r="P100" s="96"/>
    </row>
    <row r="101" s="95" customFormat="1" ht="13.5">
      <c r="P101" s="96"/>
    </row>
    <row r="102" s="95" customFormat="1" ht="13.5">
      <c r="P102" s="96"/>
    </row>
    <row r="103" s="95" customFormat="1" ht="13.5">
      <c r="P103" s="96"/>
    </row>
    <row r="104" s="95" customFormat="1" ht="13.5">
      <c r="P104" s="96"/>
    </row>
    <row r="105" s="95" customFormat="1" ht="13.5">
      <c r="P105" s="96"/>
    </row>
    <row r="106" s="95" customFormat="1" ht="13.5">
      <c r="P106" s="96"/>
    </row>
    <row r="107" s="95" customFormat="1" ht="13.5">
      <c r="P107" s="96"/>
    </row>
    <row r="108" s="95" customFormat="1" ht="13.5">
      <c r="P108" s="96"/>
    </row>
    <row r="109" s="95" customFormat="1" ht="13.5">
      <c r="P109" s="96"/>
    </row>
    <row r="110" s="95" customFormat="1" ht="13.5">
      <c r="P110" s="96"/>
    </row>
  </sheetData>
  <sheetProtection/>
  <mergeCells count="8">
    <mergeCell ref="C26:L26"/>
    <mergeCell ref="C27:L27"/>
    <mergeCell ref="C25:L25"/>
    <mergeCell ref="A1:A4"/>
    <mergeCell ref="C1:N1"/>
    <mergeCell ref="C2:N2"/>
    <mergeCell ref="C3:N3"/>
    <mergeCell ref="C4:N4"/>
  </mergeCells>
  <printOptions/>
  <pageMargins left="0.551111102104187" right="0.551111102104187" top="0.98416668176651" bottom="0.590416669845581" header="0.511805534362793" footer="0.511805534362793"/>
  <pageSetup horizontalDpi="600" verticalDpi="600" orientation="landscape" paperSize="9" scale="85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pane xSplit="1" ySplit="7" topLeftCell="B20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I23" sqref="I23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12" width="6.77734375" style="93" customWidth="1"/>
    <col min="13" max="13" width="8.5546875" style="93" customWidth="1"/>
    <col min="14" max="16" width="6.77734375" style="94" customWidth="1"/>
    <col min="17" max="33" width="6.77734375" style="93" customWidth="1"/>
    <col min="34" max="16384" width="8.88671875" style="93" customWidth="1"/>
  </cols>
  <sheetData>
    <row r="1" spans="1:17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6"/>
      <c r="O1" s="190"/>
      <c r="P1" s="190"/>
      <c r="Q1" s="190"/>
    </row>
    <row r="2" spans="1:11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8"/>
      <c r="K2" s="749"/>
    </row>
    <row r="3" spans="1:11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2"/>
    </row>
    <row r="4" spans="1:15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  <c r="K4" s="755"/>
      <c r="O4" s="105" t="s">
        <v>2229</v>
      </c>
    </row>
    <row r="5" spans="1:12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  <c r="L5" s="106"/>
    </row>
    <row r="6" spans="1:13" s="105" customFormat="1" ht="23.25" customHeight="1">
      <c r="A6" s="255" t="s">
        <v>33</v>
      </c>
      <c r="B6" s="255"/>
      <c r="C6" s="108"/>
      <c r="D6" s="107"/>
      <c r="E6" s="107"/>
      <c r="F6" s="107"/>
      <c r="G6" s="106"/>
      <c r="H6" s="106"/>
      <c r="I6" s="106"/>
      <c r="J6" s="106"/>
      <c r="K6" s="106"/>
      <c r="L6" s="106"/>
      <c r="M6" s="107"/>
    </row>
    <row r="7" spans="1:18" ht="23.2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301</v>
      </c>
      <c r="F7" s="104" t="s">
        <v>178</v>
      </c>
      <c r="G7" s="104" t="s">
        <v>379</v>
      </c>
      <c r="H7" s="104" t="s">
        <v>438</v>
      </c>
      <c r="I7" s="465" t="s">
        <v>161</v>
      </c>
      <c r="J7" s="464" t="s">
        <v>1184</v>
      </c>
      <c r="K7" s="464" t="s">
        <v>405</v>
      </c>
      <c r="L7" s="303" t="s">
        <v>404</v>
      </c>
      <c r="M7" s="410" t="s">
        <v>1184</v>
      </c>
      <c r="N7" s="303" t="s">
        <v>161</v>
      </c>
      <c r="O7" s="303" t="s">
        <v>438</v>
      </c>
      <c r="P7" s="410" t="s">
        <v>380</v>
      </c>
      <c r="Q7" s="303" t="s">
        <v>178</v>
      </c>
      <c r="R7" s="303" t="s">
        <v>301</v>
      </c>
    </row>
    <row r="8" spans="1:19" ht="23.25" customHeight="1">
      <c r="A8" s="99" t="s">
        <v>56</v>
      </c>
      <c r="B8" s="99" t="s">
        <v>1559</v>
      </c>
      <c r="C8" s="101" t="s">
        <v>301</v>
      </c>
      <c r="D8" s="99" t="s">
        <v>161</v>
      </c>
      <c r="E8" s="99"/>
      <c r="F8" s="99"/>
      <c r="G8" s="99"/>
      <c r="H8" s="99"/>
      <c r="I8" s="101"/>
      <c r="J8" s="221"/>
      <c r="K8" s="221"/>
      <c r="L8" s="101"/>
      <c r="M8" s="221"/>
      <c r="N8" s="101" t="s">
        <v>159</v>
      </c>
      <c r="O8" s="101" t="s">
        <v>883</v>
      </c>
      <c r="P8" s="221" t="s">
        <v>1113</v>
      </c>
      <c r="Q8" s="101" t="s">
        <v>850</v>
      </c>
      <c r="R8" s="98" t="s">
        <v>315</v>
      </c>
      <c r="S8" s="408" t="s">
        <v>1131</v>
      </c>
    </row>
    <row r="9" spans="1:20" ht="23.25" customHeight="1">
      <c r="A9" s="99" t="s">
        <v>53</v>
      </c>
      <c r="B9" s="99" t="s">
        <v>1568</v>
      </c>
      <c r="C9" s="101" t="s">
        <v>301</v>
      </c>
      <c r="D9" s="101" t="s">
        <v>910</v>
      </c>
      <c r="E9" s="99"/>
      <c r="F9" s="99"/>
      <c r="G9" s="99"/>
      <c r="H9" s="99"/>
      <c r="I9" s="101"/>
      <c r="J9" s="221"/>
      <c r="K9" s="221"/>
      <c r="L9" s="98" t="s">
        <v>863</v>
      </c>
      <c r="M9" s="98" t="s">
        <v>740</v>
      </c>
      <c r="N9" s="98" t="s">
        <v>1135</v>
      </c>
      <c r="O9" s="98" t="s">
        <v>859</v>
      </c>
      <c r="P9" s="98" t="s">
        <v>873</v>
      </c>
      <c r="Q9" s="98" t="s">
        <v>1121</v>
      </c>
      <c r="R9" s="98" t="s">
        <v>315</v>
      </c>
      <c r="S9" s="408"/>
      <c r="T9" s="93" t="s">
        <v>591</v>
      </c>
    </row>
    <row r="10" spans="1:20" s="96" customFormat="1" ht="24.75" customHeight="1">
      <c r="A10" s="101" t="s">
        <v>53</v>
      </c>
      <c r="B10" s="101" t="s">
        <v>1569</v>
      </c>
      <c r="C10" s="101" t="s">
        <v>301</v>
      </c>
      <c r="D10" s="101" t="s">
        <v>910</v>
      </c>
      <c r="E10" s="98"/>
      <c r="F10" s="98"/>
      <c r="G10" s="98"/>
      <c r="H10" s="575" t="s">
        <v>158</v>
      </c>
      <c r="I10" s="575" t="s">
        <v>884</v>
      </c>
      <c r="J10" s="569"/>
      <c r="K10" s="569"/>
      <c r="L10" s="231">
        <v>0.3055555555555555</v>
      </c>
      <c r="M10" s="231">
        <v>0.3229166666666667</v>
      </c>
      <c r="N10" s="231">
        <v>0.3298611111111111</v>
      </c>
      <c r="O10" s="231">
        <f>N10+TIME(0,20,0)</f>
        <v>0.34375</v>
      </c>
      <c r="P10" s="231">
        <f>O10+TIME(0,26,0)</f>
        <v>0.36180555555555555</v>
      </c>
      <c r="Q10" s="231">
        <f>P10+TIME(0,9,0)</f>
        <v>0.3680555555555555</v>
      </c>
      <c r="R10" s="231" t="s">
        <v>317</v>
      </c>
      <c r="T10" s="96" t="s">
        <v>143</v>
      </c>
    </row>
    <row r="11" spans="1:20" s="96" customFormat="1" ht="24.75" customHeight="1">
      <c r="A11" s="101" t="s">
        <v>41</v>
      </c>
      <c r="B11" s="101" t="s">
        <v>1570</v>
      </c>
      <c r="C11" s="101" t="s">
        <v>301</v>
      </c>
      <c r="D11" s="101" t="s">
        <v>910</v>
      </c>
      <c r="E11" s="98">
        <v>0.2708333333333333</v>
      </c>
      <c r="F11" s="98">
        <f>E11+TIME(0,5,0)</f>
        <v>0.2743055555555555</v>
      </c>
      <c r="G11" s="98">
        <f>F11+TIME(0,9,0)</f>
        <v>0.2805555555555555</v>
      </c>
      <c r="H11" s="98">
        <f>G11+TIME(0,26,0)</f>
        <v>0.29861111111111105</v>
      </c>
      <c r="I11" s="98">
        <f>H11+TIME(0,17,0)</f>
        <v>0.3104166666666666</v>
      </c>
      <c r="J11" s="383">
        <v>0.3138888888888889</v>
      </c>
      <c r="K11" s="383" t="s">
        <v>315</v>
      </c>
      <c r="L11" s="98">
        <v>0.34027777777777773</v>
      </c>
      <c r="M11" s="98">
        <v>0.35625</v>
      </c>
      <c r="N11" s="98">
        <v>0.3680555555555556</v>
      </c>
      <c r="O11" s="98">
        <v>0.3819444444444444</v>
      </c>
      <c r="P11" s="98">
        <v>0.39999999999999997</v>
      </c>
      <c r="Q11" s="98">
        <v>0.40625</v>
      </c>
      <c r="R11" s="98" t="s">
        <v>315</v>
      </c>
      <c r="T11" s="96" t="s">
        <v>1097</v>
      </c>
    </row>
    <row r="12" spans="1:20" s="96" customFormat="1" ht="24.75" customHeight="1">
      <c r="A12" s="101" t="s">
        <v>56</v>
      </c>
      <c r="B12" s="101" t="s">
        <v>1571</v>
      </c>
      <c r="C12" s="101" t="s">
        <v>301</v>
      </c>
      <c r="D12" s="99" t="s">
        <v>889</v>
      </c>
      <c r="E12" s="98">
        <v>0.3368055555555556</v>
      </c>
      <c r="F12" s="98">
        <v>0.34027777777777773</v>
      </c>
      <c r="G12" s="98">
        <v>0.34652777777777777</v>
      </c>
      <c r="H12" s="98">
        <v>0.3645833333333333</v>
      </c>
      <c r="I12" s="134" t="s">
        <v>315</v>
      </c>
      <c r="J12" s="569"/>
      <c r="K12" s="569"/>
      <c r="L12" s="98"/>
      <c r="M12" s="570"/>
      <c r="N12" s="98">
        <v>0.3888888888888889</v>
      </c>
      <c r="O12" s="98">
        <v>0.40277777777777773</v>
      </c>
      <c r="P12" s="98">
        <v>0.42083333333333334</v>
      </c>
      <c r="Q12" s="98">
        <v>0.4270833333333333</v>
      </c>
      <c r="R12" s="98" t="s">
        <v>315</v>
      </c>
      <c r="T12" s="96" t="s">
        <v>140</v>
      </c>
    </row>
    <row r="13" spans="1:20" s="96" customFormat="1" ht="32.25" customHeight="1">
      <c r="A13" s="571" t="s">
        <v>45</v>
      </c>
      <c r="B13" s="571" t="s">
        <v>1568</v>
      </c>
      <c r="C13" s="571" t="s">
        <v>301</v>
      </c>
      <c r="D13" s="572" t="s">
        <v>889</v>
      </c>
      <c r="E13" s="570">
        <v>0.3611111111111111</v>
      </c>
      <c r="F13" s="570">
        <v>0.3645833333333333</v>
      </c>
      <c r="G13" s="570">
        <v>0.37083333333333335</v>
      </c>
      <c r="H13" s="570">
        <v>0.3888888888888889</v>
      </c>
      <c r="I13" s="570"/>
      <c r="J13" s="571" t="s">
        <v>1100</v>
      </c>
      <c r="K13" s="571"/>
      <c r="L13" s="570"/>
      <c r="M13" s="570" t="s">
        <v>1081</v>
      </c>
      <c r="N13" s="98">
        <v>0.4166666666666667</v>
      </c>
      <c r="O13" s="98">
        <v>0.4305555555555556</v>
      </c>
      <c r="P13" s="98">
        <v>0.4486111111111111</v>
      </c>
      <c r="Q13" s="98">
        <v>0.4548611111111111</v>
      </c>
      <c r="R13" s="98" t="s">
        <v>315</v>
      </c>
      <c r="T13" s="96" t="s">
        <v>591</v>
      </c>
    </row>
    <row r="14" spans="1:20" s="96" customFormat="1" ht="24.75" customHeight="1">
      <c r="A14" s="571" t="s">
        <v>56</v>
      </c>
      <c r="B14" s="571" t="s">
        <v>1569</v>
      </c>
      <c r="C14" s="571" t="s">
        <v>301</v>
      </c>
      <c r="D14" s="572" t="s">
        <v>889</v>
      </c>
      <c r="E14" s="576" t="s">
        <v>1116</v>
      </c>
      <c r="F14" s="576" t="s">
        <v>829</v>
      </c>
      <c r="G14" s="576" t="s">
        <v>1114</v>
      </c>
      <c r="H14" s="577">
        <v>0.4166666666666667</v>
      </c>
      <c r="I14" s="299" t="s">
        <v>317</v>
      </c>
      <c r="J14" s="578"/>
      <c r="K14" s="578"/>
      <c r="L14" s="577"/>
      <c r="M14" s="578"/>
      <c r="N14" s="231">
        <v>0.4444444444444444</v>
      </c>
      <c r="O14" s="231">
        <v>0.4583333333333333</v>
      </c>
      <c r="P14" s="231">
        <v>0.4763888888888889</v>
      </c>
      <c r="Q14" s="231">
        <v>0.4826388888888889</v>
      </c>
      <c r="R14" s="232" t="s">
        <v>317</v>
      </c>
      <c r="T14" s="96" t="s">
        <v>143</v>
      </c>
    </row>
    <row r="15" spans="1:20" s="96" customFormat="1" ht="24.75" customHeight="1">
      <c r="A15" s="101" t="s">
        <v>56</v>
      </c>
      <c r="B15" s="101" t="s">
        <v>1570</v>
      </c>
      <c r="C15" s="101" t="s">
        <v>301</v>
      </c>
      <c r="D15" s="99" t="s">
        <v>889</v>
      </c>
      <c r="E15" s="98">
        <v>0.4236111111111111</v>
      </c>
      <c r="F15" s="98">
        <v>0.4270833333333333</v>
      </c>
      <c r="G15" s="98">
        <v>0.43333333333333335</v>
      </c>
      <c r="H15" s="98">
        <v>0.4513888888888889</v>
      </c>
      <c r="I15" s="134" t="s">
        <v>315</v>
      </c>
      <c r="J15" s="569"/>
      <c r="K15" s="569"/>
      <c r="L15" s="98"/>
      <c r="M15" s="98"/>
      <c r="N15" s="98">
        <v>0.47222222222222227</v>
      </c>
      <c r="O15" s="98">
        <v>0.4861111111111111</v>
      </c>
      <c r="P15" s="98">
        <v>0.5041666666666667</v>
      </c>
      <c r="Q15" s="98">
        <v>0.5104166666666666</v>
      </c>
      <c r="R15" s="101" t="s">
        <v>315</v>
      </c>
      <c r="T15" s="96" t="s">
        <v>1097</v>
      </c>
    </row>
    <row r="16" spans="1:20" s="96" customFormat="1" ht="24.75" customHeight="1">
      <c r="A16" s="101" t="s">
        <v>56</v>
      </c>
      <c r="B16" s="101" t="s">
        <v>1571</v>
      </c>
      <c r="C16" s="101" t="s">
        <v>301</v>
      </c>
      <c r="D16" s="99" t="s">
        <v>889</v>
      </c>
      <c r="E16" s="98">
        <v>0.4444444444444444</v>
      </c>
      <c r="F16" s="98">
        <v>0.4479166666666667</v>
      </c>
      <c r="G16" s="98">
        <v>0.45416666666666666</v>
      </c>
      <c r="H16" s="98">
        <f>G16+TIME(0,26,0)</f>
        <v>0.4722222222222222</v>
      </c>
      <c r="I16" s="134" t="s">
        <v>315</v>
      </c>
      <c r="J16" s="569"/>
      <c r="K16" s="569"/>
      <c r="L16" s="98"/>
      <c r="M16" s="98"/>
      <c r="N16" s="98">
        <v>0.5</v>
      </c>
      <c r="O16" s="98">
        <v>0.513888888888889</v>
      </c>
      <c r="P16" s="98">
        <v>0.5319444444444444</v>
      </c>
      <c r="Q16" s="98">
        <v>0.5381944444444444</v>
      </c>
      <c r="R16" s="101" t="s">
        <v>315</v>
      </c>
      <c r="T16" s="96" t="s">
        <v>140</v>
      </c>
    </row>
    <row r="17" spans="1:20" s="96" customFormat="1" ht="24.75" customHeight="1">
      <c r="A17" s="101" t="s">
        <v>56</v>
      </c>
      <c r="B17" s="101" t="s">
        <v>1568</v>
      </c>
      <c r="C17" s="101" t="s">
        <v>301</v>
      </c>
      <c r="D17" s="99" t="s">
        <v>889</v>
      </c>
      <c r="E17" s="98">
        <v>0.47222222222222227</v>
      </c>
      <c r="F17" s="98">
        <v>0.4756944444444444</v>
      </c>
      <c r="G17" s="98">
        <v>0.48194444444444445</v>
      </c>
      <c r="H17" s="98">
        <v>0.5</v>
      </c>
      <c r="I17" s="134" t="s">
        <v>315</v>
      </c>
      <c r="J17" s="569"/>
      <c r="K17" s="569"/>
      <c r="L17" s="98"/>
      <c r="M17" s="98"/>
      <c r="N17" s="98">
        <v>0.5277777777777778</v>
      </c>
      <c r="O17" s="98">
        <v>0.5416666666666666</v>
      </c>
      <c r="P17" s="98">
        <v>0.5597222222222222</v>
      </c>
      <c r="Q17" s="98">
        <v>0.5659722222222222</v>
      </c>
      <c r="R17" s="101" t="s">
        <v>315</v>
      </c>
      <c r="T17" s="96" t="s">
        <v>591</v>
      </c>
    </row>
    <row r="18" spans="1:20" s="96" customFormat="1" ht="27.75" customHeight="1">
      <c r="A18" s="101" t="s">
        <v>56</v>
      </c>
      <c r="B18" s="101" t="s">
        <v>1569</v>
      </c>
      <c r="C18" s="101" t="s">
        <v>301</v>
      </c>
      <c r="D18" s="99" t="s">
        <v>889</v>
      </c>
      <c r="E18" s="231">
        <v>0.5</v>
      </c>
      <c r="F18" s="231">
        <f>E18+TIME(0,5,0)</f>
        <v>0.5034722222222222</v>
      </c>
      <c r="G18" s="231">
        <f>F18+TIME(0,9,0)</f>
        <v>0.5097222222222222</v>
      </c>
      <c r="H18" s="231">
        <f aca="true" t="shared" si="0" ref="H18:H23">G18+TIME(0,26,0)</f>
        <v>0.5277777777777778</v>
      </c>
      <c r="I18" s="299" t="s">
        <v>1535</v>
      </c>
      <c r="J18" s="579" t="s">
        <v>1115</v>
      </c>
      <c r="K18" s="579"/>
      <c r="L18" s="231"/>
      <c r="M18" s="231" t="s">
        <v>982</v>
      </c>
      <c r="N18" s="231">
        <v>0.5555555555555556</v>
      </c>
      <c r="O18" s="231">
        <v>0.5694444444444444</v>
      </c>
      <c r="P18" s="231">
        <f>O18+TIME(0,26,0)</f>
        <v>0.5875</v>
      </c>
      <c r="Q18" s="231">
        <f>P18+TIME(0,9,0)</f>
        <v>0.59375</v>
      </c>
      <c r="R18" s="231" t="s">
        <v>317</v>
      </c>
      <c r="T18" s="96" t="s">
        <v>143</v>
      </c>
    </row>
    <row r="19" spans="1:20" s="96" customFormat="1" ht="30.75" customHeight="1">
      <c r="A19" s="101" t="s">
        <v>45</v>
      </c>
      <c r="B19" s="101" t="s">
        <v>1570</v>
      </c>
      <c r="C19" s="101" t="s">
        <v>301</v>
      </c>
      <c r="D19" s="99" t="s">
        <v>889</v>
      </c>
      <c r="E19" s="98">
        <v>0.5277777777777778</v>
      </c>
      <c r="F19" s="98">
        <f>E19+TIME(0,5,0)</f>
        <v>0.53125</v>
      </c>
      <c r="G19" s="98">
        <f>F19+TIME(0,9,0)</f>
        <v>0.5375</v>
      </c>
      <c r="H19" s="98">
        <f t="shared" si="0"/>
        <v>0.5555555555555556</v>
      </c>
      <c r="I19" s="134" t="s">
        <v>1534</v>
      </c>
      <c r="J19" s="383" t="s">
        <v>1100</v>
      </c>
      <c r="K19" s="569"/>
      <c r="L19" s="98"/>
      <c r="M19" s="98" t="s">
        <v>971</v>
      </c>
      <c r="N19" s="98">
        <v>0.5902777777777778</v>
      </c>
      <c r="O19" s="98">
        <v>0.6041666666666666</v>
      </c>
      <c r="P19" s="98">
        <v>0.6222222222222222</v>
      </c>
      <c r="Q19" s="98">
        <v>0.6284722222222222</v>
      </c>
      <c r="R19" s="98" t="s">
        <v>315</v>
      </c>
      <c r="T19" s="96" t="s">
        <v>1097</v>
      </c>
    </row>
    <row r="20" spans="1:20" s="96" customFormat="1" ht="28.5" customHeight="1">
      <c r="A20" s="101" t="s">
        <v>56</v>
      </c>
      <c r="B20" s="101" t="s">
        <v>1571</v>
      </c>
      <c r="C20" s="101" t="s">
        <v>301</v>
      </c>
      <c r="D20" s="99" t="s">
        <v>889</v>
      </c>
      <c r="E20" s="98">
        <v>0.5555555555555556</v>
      </c>
      <c r="F20" s="98">
        <v>0.5590277777777778</v>
      </c>
      <c r="G20" s="98">
        <v>0.5652777777777778</v>
      </c>
      <c r="H20" s="98">
        <f t="shared" si="0"/>
        <v>0.5833333333333334</v>
      </c>
      <c r="I20" s="134" t="s">
        <v>315</v>
      </c>
      <c r="J20" s="383"/>
      <c r="K20" s="569"/>
      <c r="L20" s="98"/>
      <c r="M20" s="214"/>
      <c r="N20" s="98">
        <v>0.6041666666666666</v>
      </c>
      <c r="O20" s="98">
        <v>0.6180555555555556</v>
      </c>
      <c r="P20" s="98">
        <v>0.6361111111111112</v>
      </c>
      <c r="Q20" s="98">
        <v>0.642361111111111</v>
      </c>
      <c r="R20" s="98" t="s">
        <v>315</v>
      </c>
      <c r="T20" s="96" t="s">
        <v>140</v>
      </c>
    </row>
    <row r="21" spans="1:20" s="96" customFormat="1" ht="30.75" customHeight="1">
      <c r="A21" s="101" t="s">
        <v>45</v>
      </c>
      <c r="B21" s="571" t="s">
        <v>1568</v>
      </c>
      <c r="C21" s="101" t="s">
        <v>301</v>
      </c>
      <c r="D21" s="99" t="s">
        <v>889</v>
      </c>
      <c r="E21" s="98">
        <v>0.5833333333333334</v>
      </c>
      <c r="F21" s="98">
        <v>0.5868055555555556</v>
      </c>
      <c r="G21" s="98">
        <v>0.5930555555555556</v>
      </c>
      <c r="H21" s="98">
        <f t="shared" si="0"/>
        <v>0.6111111111111112</v>
      </c>
      <c r="I21" s="98"/>
      <c r="J21" s="383" t="s">
        <v>1100</v>
      </c>
      <c r="K21" s="569"/>
      <c r="L21" s="98"/>
      <c r="M21" s="98" t="s">
        <v>973</v>
      </c>
      <c r="N21" s="98">
        <v>0.6458333333333334</v>
      </c>
      <c r="O21" s="98">
        <v>0.6597222222222222</v>
      </c>
      <c r="P21" s="98">
        <v>0.6777777777777777</v>
      </c>
      <c r="Q21" s="98">
        <v>0.6840277777777778</v>
      </c>
      <c r="R21" s="98" t="s">
        <v>315</v>
      </c>
      <c r="T21" s="96" t="s">
        <v>591</v>
      </c>
    </row>
    <row r="22" spans="1:20" s="96" customFormat="1" ht="24.75" customHeight="1">
      <c r="A22" s="101" t="s">
        <v>56</v>
      </c>
      <c r="B22" s="571" t="s">
        <v>1569</v>
      </c>
      <c r="C22" s="101" t="s">
        <v>301</v>
      </c>
      <c r="D22" s="99" t="s">
        <v>889</v>
      </c>
      <c r="E22" s="231">
        <v>0.611111111111111</v>
      </c>
      <c r="F22" s="231">
        <v>0.6145833333333334</v>
      </c>
      <c r="G22" s="231">
        <f>F22+TIME(0,9,0)</f>
        <v>0.6208333333333333</v>
      </c>
      <c r="H22" s="231">
        <f t="shared" si="0"/>
        <v>0.638888888888889</v>
      </c>
      <c r="I22" s="299" t="s">
        <v>317</v>
      </c>
      <c r="J22" s="579"/>
      <c r="K22" s="579"/>
      <c r="L22" s="231"/>
      <c r="M22" s="231"/>
      <c r="N22" s="231">
        <v>0.6666666666666666</v>
      </c>
      <c r="O22" s="231">
        <v>0.6805555555555555</v>
      </c>
      <c r="P22" s="231">
        <v>0.6986111111111111</v>
      </c>
      <c r="Q22" s="231">
        <v>0.7048611111111112</v>
      </c>
      <c r="R22" s="231" t="s">
        <v>317</v>
      </c>
      <c r="T22" s="96" t="s">
        <v>143</v>
      </c>
    </row>
    <row r="23" spans="1:20" s="96" customFormat="1" ht="24.75" customHeight="1">
      <c r="A23" s="101" t="s">
        <v>56</v>
      </c>
      <c r="B23" s="101" t="s">
        <v>1570</v>
      </c>
      <c r="C23" s="101" t="s">
        <v>301</v>
      </c>
      <c r="D23" s="99" t="s">
        <v>889</v>
      </c>
      <c r="E23" s="98">
        <v>0.6458333333333334</v>
      </c>
      <c r="F23" s="98">
        <f>E23+TIME(0,5,0)</f>
        <v>0.6493055555555556</v>
      </c>
      <c r="G23" s="98">
        <f>F23+TIME(0,9,0)</f>
        <v>0.6555555555555556</v>
      </c>
      <c r="H23" s="98">
        <f t="shared" si="0"/>
        <v>0.6736111111111112</v>
      </c>
      <c r="I23" s="98" t="s">
        <v>315</v>
      </c>
      <c r="J23" s="569"/>
      <c r="K23" s="569"/>
      <c r="L23" s="98"/>
      <c r="M23" s="98"/>
      <c r="N23" s="98">
        <v>0.7013888888888888</v>
      </c>
      <c r="O23" s="98">
        <v>0.7152777777777778</v>
      </c>
      <c r="P23" s="98">
        <v>0.7333333333333334</v>
      </c>
      <c r="Q23" s="98">
        <v>0.7395833333333334</v>
      </c>
      <c r="R23" s="98" t="s">
        <v>315</v>
      </c>
      <c r="T23" s="96" t="s">
        <v>1097</v>
      </c>
    </row>
    <row r="24" spans="1:20" s="96" customFormat="1" ht="24.75" customHeight="1">
      <c r="A24" s="101" t="s">
        <v>56</v>
      </c>
      <c r="B24" s="101" t="s">
        <v>1571</v>
      </c>
      <c r="C24" s="101" t="s">
        <v>301</v>
      </c>
      <c r="D24" s="99" t="s">
        <v>889</v>
      </c>
      <c r="E24" s="98">
        <v>0.6597222222222222</v>
      </c>
      <c r="F24" s="98">
        <v>0.6631944444444444</v>
      </c>
      <c r="G24" s="98">
        <v>0.6694444444444444</v>
      </c>
      <c r="H24" s="98">
        <v>0.6875</v>
      </c>
      <c r="I24" s="134" t="s">
        <v>315</v>
      </c>
      <c r="J24" s="569"/>
      <c r="K24" s="569"/>
      <c r="L24" s="98"/>
      <c r="M24" s="98"/>
      <c r="N24" s="98">
        <v>0.7222222222222222</v>
      </c>
      <c r="O24" s="98">
        <f>N24+TIME(0,20,0)</f>
        <v>0.736111111111111</v>
      </c>
      <c r="P24" s="98">
        <f>O24+TIME(0,26,0)</f>
        <v>0.7541666666666667</v>
      </c>
      <c r="Q24" s="98">
        <f>P24+TIME(0,9,0)</f>
        <v>0.7604166666666666</v>
      </c>
      <c r="R24" s="98" t="s">
        <v>326</v>
      </c>
      <c r="T24" s="96" t="s">
        <v>140</v>
      </c>
    </row>
    <row r="25" spans="1:20" s="96" customFormat="1" ht="24.75" customHeight="1">
      <c r="A25" s="101" t="s">
        <v>56</v>
      </c>
      <c r="B25" s="101" t="s">
        <v>1568</v>
      </c>
      <c r="C25" s="101" t="s">
        <v>301</v>
      </c>
      <c r="D25" s="99" t="s">
        <v>889</v>
      </c>
      <c r="E25" s="98">
        <v>0.7013888888888888</v>
      </c>
      <c r="F25" s="98">
        <v>0.7048611111111112</v>
      </c>
      <c r="G25" s="98">
        <v>0.7111111111111111</v>
      </c>
      <c r="H25" s="98">
        <f>G25+TIME(0,26,0)</f>
        <v>0.7291666666666667</v>
      </c>
      <c r="I25" s="134" t="s">
        <v>315</v>
      </c>
      <c r="J25" s="569"/>
      <c r="K25" s="569"/>
      <c r="L25" s="98"/>
      <c r="M25" s="98"/>
      <c r="N25" s="98">
        <v>0.7534722222222222</v>
      </c>
      <c r="O25" s="98">
        <v>0.7673611111111112</v>
      </c>
      <c r="P25" s="98">
        <v>0.7854166666666668</v>
      </c>
      <c r="Q25" s="98">
        <v>0.7916666666666666</v>
      </c>
      <c r="R25" s="98" t="s">
        <v>315</v>
      </c>
      <c r="T25" s="96" t="s">
        <v>591</v>
      </c>
    </row>
    <row r="26" spans="1:20" s="96" customFormat="1" ht="29.25" customHeight="1">
      <c r="A26" s="101" t="s">
        <v>2207</v>
      </c>
      <c r="B26" s="101" t="s">
        <v>1569</v>
      </c>
      <c r="C26" s="101" t="s">
        <v>301</v>
      </c>
      <c r="D26" s="99" t="s">
        <v>889</v>
      </c>
      <c r="E26" s="231">
        <v>0.7222222222222222</v>
      </c>
      <c r="F26" s="231">
        <v>0.7256944444444445</v>
      </c>
      <c r="G26" s="231">
        <v>0.7319444444444444</v>
      </c>
      <c r="H26" s="231">
        <f>G26+TIME(0,26,0)</f>
        <v>0.75</v>
      </c>
      <c r="I26" s="299" t="s">
        <v>1535</v>
      </c>
      <c r="J26" s="579" t="s">
        <v>1101</v>
      </c>
      <c r="K26" s="579"/>
      <c r="L26" s="231"/>
      <c r="M26" s="231" t="s">
        <v>974</v>
      </c>
      <c r="N26" s="231">
        <v>0.7777777777777778</v>
      </c>
      <c r="O26" s="231">
        <v>0.7916666666666666</v>
      </c>
      <c r="P26" s="231">
        <v>0.8097222222222222</v>
      </c>
      <c r="Q26" s="231">
        <f>P26+TIME(0,9,0)</f>
        <v>0.8159722222222222</v>
      </c>
      <c r="R26" s="231" t="s">
        <v>327</v>
      </c>
      <c r="T26" s="96" t="s">
        <v>143</v>
      </c>
    </row>
    <row r="27" spans="1:20" s="96" customFormat="1" ht="24.75" customHeight="1">
      <c r="A27" s="101" t="s">
        <v>56</v>
      </c>
      <c r="B27" s="101" t="s">
        <v>1570</v>
      </c>
      <c r="C27" s="101" t="s">
        <v>301</v>
      </c>
      <c r="D27" s="99" t="s">
        <v>889</v>
      </c>
      <c r="E27" s="98">
        <v>0.7569444444444445</v>
      </c>
      <c r="F27" s="98">
        <v>0.7604166666666666</v>
      </c>
      <c r="G27" s="98">
        <v>0.7666666666666666</v>
      </c>
      <c r="H27" s="98">
        <v>0.7847222222222222</v>
      </c>
      <c r="I27" s="134" t="s">
        <v>315</v>
      </c>
      <c r="J27" s="569"/>
      <c r="K27" s="569"/>
      <c r="L27" s="98"/>
      <c r="M27" s="98"/>
      <c r="N27" s="98">
        <v>0.8125</v>
      </c>
      <c r="O27" s="98">
        <v>0.8263888888888888</v>
      </c>
      <c r="P27" s="98">
        <v>0.8444444444444444</v>
      </c>
      <c r="Q27" s="98">
        <v>0.8506944444444445</v>
      </c>
      <c r="R27" s="98" t="s">
        <v>326</v>
      </c>
      <c r="T27" s="96" t="s">
        <v>1097</v>
      </c>
    </row>
    <row r="28" spans="1:20" s="96" customFormat="1" ht="27.75" customHeight="1">
      <c r="A28" s="101" t="s">
        <v>56</v>
      </c>
      <c r="B28" s="101" t="s">
        <v>1571</v>
      </c>
      <c r="C28" s="101" t="s">
        <v>301</v>
      </c>
      <c r="D28" s="99" t="s">
        <v>889</v>
      </c>
      <c r="E28" s="98">
        <v>0.7847222222222222</v>
      </c>
      <c r="F28" s="98">
        <v>0.7881944444444445</v>
      </c>
      <c r="G28" s="98">
        <v>0.7944444444444444</v>
      </c>
      <c r="H28" s="98">
        <v>0.8125</v>
      </c>
      <c r="I28" s="134" t="s">
        <v>315</v>
      </c>
      <c r="J28" s="569"/>
      <c r="K28" s="569"/>
      <c r="L28" s="98"/>
      <c r="M28" s="98"/>
      <c r="N28" s="98">
        <v>0.8402777777777778</v>
      </c>
      <c r="O28" s="98">
        <v>0.8541666666666666</v>
      </c>
      <c r="P28" s="98">
        <v>0.8722222222222222</v>
      </c>
      <c r="Q28" s="98">
        <v>0.8784722222222222</v>
      </c>
      <c r="R28" s="98" t="s">
        <v>315</v>
      </c>
      <c r="T28" s="96" t="s">
        <v>140</v>
      </c>
    </row>
    <row r="29" spans="1:20" s="96" customFormat="1" ht="33" customHeight="1">
      <c r="A29" s="101" t="s">
        <v>2208</v>
      </c>
      <c r="B29" s="571" t="s">
        <v>1568</v>
      </c>
      <c r="C29" s="101" t="s">
        <v>301</v>
      </c>
      <c r="D29" s="99" t="s">
        <v>889</v>
      </c>
      <c r="E29" s="98">
        <v>0.8125</v>
      </c>
      <c r="F29" s="98">
        <v>0.8159722222222222</v>
      </c>
      <c r="G29" s="98">
        <v>0.8222222222222223</v>
      </c>
      <c r="H29" s="98">
        <v>0.8402777777777778</v>
      </c>
      <c r="I29" s="98" t="s">
        <v>315</v>
      </c>
      <c r="J29" s="569"/>
      <c r="K29" s="569"/>
      <c r="L29" s="98"/>
      <c r="M29" s="98"/>
      <c r="N29" s="98">
        <v>0.8611111111111112</v>
      </c>
      <c r="O29" s="98">
        <v>0.875</v>
      </c>
      <c r="P29" s="98">
        <v>0.8930555555555556</v>
      </c>
      <c r="Q29" s="98">
        <v>0.8993055555555555</v>
      </c>
      <c r="R29" s="98" t="s">
        <v>326</v>
      </c>
      <c r="T29" s="96" t="s">
        <v>591</v>
      </c>
    </row>
    <row r="30" spans="1:20" s="96" customFormat="1" ht="24.75" customHeight="1">
      <c r="A30" s="101" t="s">
        <v>56</v>
      </c>
      <c r="B30" s="571" t="s">
        <v>1569</v>
      </c>
      <c r="C30" s="101" t="s">
        <v>301</v>
      </c>
      <c r="D30" s="99" t="s">
        <v>889</v>
      </c>
      <c r="E30" s="231">
        <v>0.8402777777777778</v>
      </c>
      <c r="F30" s="231">
        <v>0.84375</v>
      </c>
      <c r="G30" s="231">
        <v>0.85</v>
      </c>
      <c r="H30" s="231">
        <v>0.8680555555555555</v>
      </c>
      <c r="I30" s="299" t="s">
        <v>317</v>
      </c>
      <c r="J30" s="579"/>
      <c r="K30" s="579"/>
      <c r="L30" s="231"/>
      <c r="M30" s="231"/>
      <c r="N30" s="231">
        <v>0.8888888888888888</v>
      </c>
      <c r="O30" s="231">
        <v>0.9027777777777778</v>
      </c>
      <c r="P30" s="231">
        <v>0.9208333333333334</v>
      </c>
      <c r="Q30" s="231">
        <v>0.9270833333333334</v>
      </c>
      <c r="R30" s="231" t="s">
        <v>317</v>
      </c>
      <c r="T30" s="96" t="s">
        <v>143</v>
      </c>
    </row>
    <row r="31" spans="1:20" s="95" customFormat="1" ht="24.75" customHeight="1">
      <c r="A31" s="101" t="s">
        <v>41</v>
      </c>
      <c r="B31" s="101" t="s">
        <v>1570</v>
      </c>
      <c r="C31" s="101" t="s">
        <v>301</v>
      </c>
      <c r="D31" s="99" t="s">
        <v>889</v>
      </c>
      <c r="E31" s="98">
        <v>0.8680555555555555</v>
      </c>
      <c r="F31" s="98">
        <v>0.8715277777777778</v>
      </c>
      <c r="G31" s="98">
        <v>0.8777777777777778</v>
      </c>
      <c r="H31" s="98">
        <v>0.8958333333333334</v>
      </c>
      <c r="I31" s="134" t="s">
        <v>48</v>
      </c>
      <c r="J31" s="134" t="s">
        <v>1146</v>
      </c>
      <c r="K31" s="134"/>
      <c r="L31" s="98"/>
      <c r="M31" s="214"/>
      <c r="N31" s="98"/>
      <c r="O31" s="98"/>
      <c r="P31" s="98"/>
      <c r="Q31" s="98"/>
      <c r="R31" s="98"/>
      <c r="T31" s="95" t="s">
        <v>1097</v>
      </c>
    </row>
    <row r="32" spans="1:20" s="96" customFormat="1" ht="24.75" customHeight="1">
      <c r="A32" s="101" t="s">
        <v>56</v>
      </c>
      <c r="B32" s="101" t="s">
        <v>1571</v>
      </c>
      <c r="C32" s="101" t="s">
        <v>301</v>
      </c>
      <c r="D32" s="99" t="s">
        <v>889</v>
      </c>
      <c r="E32" s="98">
        <v>0.8958333333333334</v>
      </c>
      <c r="F32" s="98">
        <v>0.8993055555555555</v>
      </c>
      <c r="G32" s="98">
        <v>0.9055555555555556</v>
      </c>
      <c r="H32" s="98">
        <v>0.9236111111111112</v>
      </c>
      <c r="I32" s="134" t="s">
        <v>315</v>
      </c>
      <c r="J32" s="569"/>
      <c r="K32" s="569"/>
      <c r="L32" s="98"/>
      <c r="M32" s="98"/>
      <c r="N32" s="98"/>
      <c r="O32" s="98"/>
      <c r="P32" s="98"/>
      <c r="Q32" s="98"/>
      <c r="R32" s="98"/>
      <c r="T32" s="96" t="s">
        <v>140</v>
      </c>
    </row>
    <row r="33" spans="1:20" s="95" customFormat="1" ht="24.75" customHeight="1">
      <c r="A33" s="101" t="s">
        <v>56</v>
      </c>
      <c r="B33" s="101" t="s">
        <v>1568</v>
      </c>
      <c r="C33" s="101" t="s">
        <v>301</v>
      </c>
      <c r="D33" s="99" t="s">
        <v>889</v>
      </c>
      <c r="E33" s="98">
        <v>0.9166666666666666</v>
      </c>
      <c r="F33" s="98">
        <f>E33+TIME(0,5,0)</f>
        <v>0.9201388888888888</v>
      </c>
      <c r="G33" s="98">
        <f>F33+TIME(0,9,0)</f>
        <v>0.9263888888888888</v>
      </c>
      <c r="H33" s="98">
        <f>G33+TIME(0,26,0)</f>
        <v>0.9444444444444444</v>
      </c>
      <c r="I33" s="98" t="s">
        <v>315</v>
      </c>
      <c r="J33" s="569"/>
      <c r="K33" s="569"/>
      <c r="L33" s="98"/>
      <c r="M33" s="98"/>
      <c r="N33" s="98"/>
      <c r="O33" s="98"/>
      <c r="P33" s="98"/>
      <c r="Q33" s="98"/>
      <c r="R33" s="98"/>
      <c r="T33" s="95" t="s">
        <v>591</v>
      </c>
    </row>
    <row r="34" spans="14:16" s="95" customFormat="1" ht="13.5">
      <c r="N34" s="96"/>
      <c r="O34" s="96"/>
      <c r="P34" s="96"/>
    </row>
    <row r="35" spans="14:16" s="95" customFormat="1" ht="13.5">
      <c r="N35" s="96"/>
      <c r="O35" s="96"/>
      <c r="P35" s="96"/>
    </row>
    <row r="36" spans="14:16" s="95" customFormat="1" ht="13.5">
      <c r="N36" s="96"/>
      <c r="O36" s="96"/>
      <c r="P36" s="96"/>
    </row>
    <row r="37" spans="14:16" s="95" customFormat="1" ht="13.5">
      <c r="N37" s="96"/>
      <c r="O37" s="96"/>
      <c r="P37" s="96"/>
    </row>
    <row r="38" spans="14:16" s="95" customFormat="1" ht="13.5">
      <c r="N38" s="96"/>
      <c r="O38" s="96"/>
      <c r="P38" s="96"/>
    </row>
    <row r="39" spans="14:16" s="95" customFormat="1" ht="13.5">
      <c r="N39" s="96"/>
      <c r="O39" s="96"/>
      <c r="P39" s="96"/>
    </row>
    <row r="40" spans="14:16" s="95" customFormat="1" ht="13.5">
      <c r="N40" s="96"/>
      <c r="O40" s="96"/>
      <c r="P40" s="96"/>
    </row>
    <row r="41" spans="14:16" s="95" customFormat="1" ht="13.5">
      <c r="N41" s="96"/>
      <c r="O41" s="96"/>
      <c r="P41" s="96"/>
    </row>
    <row r="42" spans="14:16" s="95" customFormat="1" ht="13.5">
      <c r="N42" s="96"/>
      <c r="O42" s="96"/>
      <c r="P42" s="96"/>
    </row>
    <row r="43" spans="14:16" s="95" customFormat="1" ht="13.5">
      <c r="N43" s="96"/>
      <c r="O43" s="96"/>
      <c r="P43" s="96"/>
    </row>
    <row r="44" spans="14:16" s="95" customFormat="1" ht="13.5">
      <c r="N44" s="96"/>
      <c r="O44" s="96"/>
      <c r="P44" s="96"/>
    </row>
    <row r="45" spans="14:16" s="95" customFormat="1" ht="13.5">
      <c r="N45" s="96"/>
      <c r="O45" s="96"/>
      <c r="P45" s="96"/>
    </row>
    <row r="46" spans="14:16" s="95" customFormat="1" ht="13.5">
      <c r="N46" s="96"/>
      <c r="O46" s="96"/>
      <c r="P46" s="96"/>
    </row>
    <row r="47" spans="14:16" s="95" customFormat="1" ht="13.5">
      <c r="N47" s="96"/>
      <c r="O47" s="96"/>
      <c r="P47" s="96"/>
    </row>
    <row r="48" spans="14:16" s="95" customFormat="1" ht="13.5">
      <c r="N48" s="96"/>
      <c r="O48" s="96"/>
      <c r="P48" s="96"/>
    </row>
    <row r="49" spans="14:16" s="95" customFormat="1" ht="13.5">
      <c r="N49" s="96"/>
      <c r="O49" s="96"/>
      <c r="P49" s="96"/>
    </row>
    <row r="50" spans="14:16" s="95" customFormat="1" ht="13.5">
      <c r="N50" s="96"/>
      <c r="O50" s="96"/>
      <c r="P50" s="96"/>
    </row>
    <row r="51" spans="14:16" s="95" customFormat="1" ht="13.5">
      <c r="N51" s="96"/>
      <c r="O51" s="96"/>
      <c r="P51" s="96"/>
    </row>
    <row r="52" spans="14:16" s="95" customFormat="1" ht="13.5">
      <c r="N52" s="96"/>
      <c r="O52" s="96"/>
      <c r="P52" s="96"/>
    </row>
    <row r="53" spans="14:16" s="95" customFormat="1" ht="13.5">
      <c r="N53" s="96"/>
      <c r="O53" s="96"/>
      <c r="P53" s="96"/>
    </row>
    <row r="54" spans="14:16" s="95" customFormat="1" ht="13.5">
      <c r="N54" s="96"/>
      <c r="O54" s="96"/>
      <c r="P54" s="96"/>
    </row>
    <row r="55" spans="14:16" s="95" customFormat="1" ht="13.5">
      <c r="N55" s="96"/>
      <c r="O55" s="96"/>
      <c r="P55" s="96"/>
    </row>
    <row r="56" spans="14:16" s="95" customFormat="1" ht="13.5">
      <c r="N56" s="96"/>
      <c r="O56" s="96"/>
      <c r="P56" s="96"/>
    </row>
    <row r="57" spans="14:16" s="95" customFormat="1" ht="13.5">
      <c r="N57" s="96"/>
      <c r="O57" s="96"/>
      <c r="P57" s="96"/>
    </row>
    <row r="58" spans="14:16" s="95" customFormat="1" ht="13.5">
      <c r="N58" s="96"/>
      <c r="O58" s="96"/>
      <c r="P58" s="96"/>
    </row>
    <row r="59" spans="14:16" s="95" customFormat="1" ht="13.5">
      <c r="N59" s="96"/>
      <c r="O59" s="96"/>
      <c r="P59" s="96"/>
    </row>
    <row r="60" spans="14:16" s="95" customFormat="1" ht="13.5">
      <c r="N60" s="96"/>
      <c r="O60" s="96"/>
      <c r="P60" s="96"/>
    </row>
    <row r="61" spans="14:16" s="95" customFormat="1" ht="13.5">
      <c r="N61" s="96"/>
      <c r="O61" s="96"/>
      <c r="P61" s="96"/>
    </row>
    <row r="62" spans="14:16" s="95" customFormat="1" ht="13.5">
      <c r="N62" s="96"/>
      <c r="O62" s="96"/>
      <c r="P62" s="96"/>
    </row>
    <row r="63" spans="14:16" s="95" customFormat="1" ht="13.5">
      <c r="N63" s="96"/>
      <c r="O63" s="96"/>
      <c r="P63" s="96"/>
    </row>
    <row r="64" spans="14:16" s="95" customFormat="1" ht="13.5">
      <c r="N64" s="96"/>
      <c r="O64" s="96"/>
      <c r="P64" s="96"/>
    </row>
    <row r="65" spans="14:16" s="95" customFormat="1" ht="13.5">
      <c r="N65" s="96"/>
      <c r="O65" s="96"/>
      <c r="P65" s="96"/>
    </row>
    <row r="66" spans="14:16" s="95" customFormat="1" ht="13.5">
      <c r="N66" s="96"/>
      <c r="O66" s="96"/>
      <c r="P66" s="96"/>
    </row>
    <row r="67" spans="14:16" s="95" customFormat="1" ht="13.5">
      <c r="N67" s="96"/>
      <c r="O67" s="96"/>
      <c r="P67" s="96"/>
    </row>
    <row r="68" spans="14:16" s="95" customFormat="1" ht="13.5">
      <c r="N68" s="96"/>
      <c r="O68" s="96"/>
      <c r="P68" s="96"/>
    </row>
    <row r="69" spans="14:16" s="95" customFormat="1" ht="13.5">
      <c r="N69" s="96"/>
      <c r="O69" s="96"/>
      <c r="P69" s="96"/>
    </row>
    <row r="70" spans="14:16" s="95" customFormat="1" ht="13.5">
      <c r="N70" s="96"/>
      <c r="O70" s="96"/>
      <c r="P70" s="96"/>
    </row>
    <row r="71" spans="14:16" s="95" customFormat="1" ht="13.5">
      <c r="N71" s="96"/>
      <c r="O71" s="96"/>
      <c r="P71" s="96"/>
    </row>
    <row r="72" spans="14:16" s="95" customFormat="1" ht="13.5">
      <c r="N72" s="96"/>
      <c r="O72" s="96"/>
      <c r="P72" s="96"/>
    </row>
    <row r="73" spans="14:16" s="95" customFormat="1" ht="13.5">
      <c r="N73" s="96"/>
      <c r="O73" s="96"/>
      <c r="P73" s="96"/>
    </row>
    <row r="74" spans="14:16" s="95" customFormat="1" ht="13.5">
      <c r="N74" s="96"/>
      <c r="O74" s="96"/>
      <c r="P74" s="96"/>
    </row>
    <row r="75" spans="14:16" s="95" customFormat="1" ht="13.5">
      <c r="N75" s="96"/>
      <c r="O75" s="96"/>
      <c r="P75" s="96"/>
    </row>
    <row r="76" spans="14:16" s="95" customFormat="1" ht="13.5">
      <c r="N76" s="96"/>
      <c r="O76" s="96"/>
      <c r="P76" s="96"/>
    </row>
    <row r="77" spans="14:16" s="95" customFormat="1" ht="13.5">
      <c r="N77" s="96"/>
      <c r="O77" s="96"/>
      <c r="P77" s="96"/>
    </row>
    <row r="78" spans="14:16" s="95" customFormat="1" ht="13.5">
      <c r="N78" s="96"/>
      <c r="O78" s="96"/>
      <c r="P78" s="96"/>
    </row>
    <row r="79" spans="14:16" s="95" customFormat="1" ht="13.5">
      <c r="N79" s="96"/>
      <c r="O79" s="96"/>
      <c r="P79" s="96"/>
    </row>
    <row r="80" spans="14:16" s="95" customFormat="1" ht="13.5">
      <c r="N80" s="96"/>
      <c r="O80" s="96"/>
      <c r="P80" s="96"/>
    </row>
    <row r="81" spans="14:16" s="95" customFormat="1" ht="13.5">
      <c r="N81" s="96"/>
      <c r="O81" s="96"/>
      <c r="P81" s="96"/>
    </row>
    <row r="82" spans="14:16" s="95" customFormat="1" ht="13.5">
      <c r="N82" s="96"/>
      <c r="O82" s="96"/>
      <c r="P82" s="96"/>
    </row>
    <row r="83" spans="14:16" s="95" customFormat="1" ht="13.5">
      <c r="N83" s="96"/>
      <c r="O83" s="96"/>
      <c r="P83" s="96"/>
    </row>
    <row r="84" spans="14:16" s="95" customFormat="1" ht="13.5">
      <c r="N84" s="96"/>
      <c r="O84" s="96"/>
      <c r="P84" s="96"/>
    </row>
    <row r="85" spans="14:16" s="95" customFormat="1" ht="13.5">
      <c r="N85" s="96"/>
      <c r="O85" s="96"/>
      <c r="P85" s="96"/>
    </row>
    <row r="86" spans="14:16" s="95" customFormat="1" ht="13.5">
      <c r="N86" s="96"/>
      <c r="O86" s="96"/>
      <c r="P86" s="96"/>
    </row>
    <row r="87" spans="14:16" s="95" customFormat="1" ht="13.5">
      <c r="N87" s="96"/>
      <c r="O87" s="96"/>
      <c r="P87" s="96"/>
    </row>
    <row r="88" spans="14:16" s="95" customFormat="1" ht="13.5">
      <c r="N88" s="96"/>
      <c r="O88" s="96"/>
      <c r="P88" s="96"/>
    </row>
    <row r="89" spans="14:16" s="95" customFormat="1" ht="13.5">
      <c r="N89" s="96"/>
      <c r="O89" s="96"/>
      <c r="P89" s="96"/>
    </row>
    <row r="90" spans="14:16" s="95" customFormat="1" ht="13.5">
      <c r="N90" s="96"/>
      <c r="O90" s="96"/>
      <c r="P90" s="96"/>
    </row>
    <row r="91" spans="14:16" s="95" customFormat="1" ht="13.5">
      <c r="N91" s="96"/>
      <c r="O91" s="96"/>
      <c r="P91" s="96"/>
    </row>
    <row r="92" spans="14:16" s="95" customFormat="1" ht="13.5">
      <c r="N92" s="96"/>
      <c r="O92" s="96"/>
      <c r="P92" s="96"/>
    </row>
    <row r="93" spans="14:16" s="95" customFormat="1" ht="13.5">
      <c r="N93" s="96"/>
      <c r="O93" s="96"/>
      <c r="P93" s="96"/>
    </row>
    <row r="94" spans="14:16" s="95" customFormat="1" ht="13.5">
      <c r="N94" s="96"/>
      <c r="O94" s="96"/>
      <c r="P94" s="96"/>
    </row>
    <row r="95" spans="14:16" s="95" customFormat="1" ht="13.5">
      <c r="N95" s="96"/>
      <c r="O95" s="96"/>
      <c r="P95" s="96"/>
    </row>
  </sheetData>
  <sheetProtection/>
  <mergeCells count="5">
    <mergeCell ref="C1:K1"/>
    <mergeCell ref="C2:K2"/>
    <mergeCell ref="C3:K3"/>
    <mergeCell ref="C4:K4"/>
    <mergeCell ref="A1:A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1" ySplit="7" topLeftCell="B44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R6" sqref="R6"/>
    </sheetView>
  </sheetViews>
  <sheetFormatPr defaultColWidth="8.88671875" defaultRowHeight="13.5"/>
  <cols>
    <col min="1" max="2" width="9.21484375" style="93" customWidth="1"/>
    <col min="3" max="3" width="8.4453125" style="93" bestFit="1" customWidth="1"/>
    <col min="4" max="4" width="9.88671875" style="93" customWidth="1"/>
    <col min="5" max="14" width="6.77734375" style="93" customWidth="1"/>
    <col min="15" max="17" width="6.77734375" style="94" customWidth="1"/>
    <col min="18" max="40" width="6.77734375" style="93" customWidth="1"/>
    <col min="41" max="16384" width="8.88671875" style="93" customWidth="1"/>
  </cols>
  <sheetData>
    <row r="1" spans="1:16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N1" s="190"/>
      <c r="O1" s="190"/>
      <c r="P1" s="190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4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  <c r="N5" s="105" t="s">
        <v>2229</v>
      </c>
    </row>
    <row r="6" spans="1:11" s="105" customFormat="1" ht="23.25" customHeight="1">
      <c r="A6" s="109" t="s">
        <v>30</v>
      </c>
      <c r="B6" s="109"/>
      <c r="C6" s="108"/>
      <c r="D6" s="107"/>
      <c r="E6" s="107"/>
      <c r="F6" s="107"/>
      <c r="G6" s="106"/>
      <c r="H6" s="106"/>
      <c r="I6" s="106"/>
      <c r="J6" s="106"/>
      <c r="K6" s="107"/>
    </row>
    <row r="7" spans="1:17" ht="19.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301</v>
      </c>
      <c r="F7" s="104" t="s">
        <v>362</v>
      </c>
      <c r="G7" s="104" t="s">
        <v>448</v>
      </c>
      <c r="H7" s="104" t="s">
        <v>547</v>
      </c>
      <c r="I7" s="104" t="s">
        <v>893</v>
      </c>
      <c r="J7" s="104" t="s">
        <v>908</v>
      </c>
      <c r="K7" s="103" t="s">
        <v>404</v>
      </c>
      <c r="L7" s="103" t="s">
        <v>908</v>
      </c>
      <c r="M7" s="103" t="s">
        <v>547</v>
      </c>
      <c r="N7" s="103" t="s">
        <v>448</v>
      </c>
      <c r="O7" s="103" t="s">
        <v>362</v>
      </c>
      <c r="P7" s="103" t="s">
        <v>301</v>
      </c>
      <c r="Q7" s="93"/>
    </row>
    <row r="8" spans="1:16" s="95" customFormat="1" ht="16.5" customHeight="1">
      <c r="A8" s="101" t="s">
        <v>43</v>
      </c>
      <c r="B8" s="101" t="s">
        <v>1559</v>
      </c>
      <c r="C8" s="132" t="s">
        <v>301</v>
      </c>
      <c r="D8" s="132" t="s">
        <v>404</v>
      </c>
      <c r="E8" s="469"/>
      <c r="F8" s="469"/>
      <c r="G8" s="469"/>
      <c r="H8" s="469"/>
      <c r="I8" s="329"/>
      <c r="J8" s="329"/>
      <c r="K8" s="469"/>
      <c r="L8" s="131">
        <v>0.26875</v>
      </c>
      <c r="M8" s="131">
        <v>0.27569444444444446</v>
      </c>
      <c r="N8" s="98">
        <v>0.2951388888888889</v>
      </c>
      <c r="O8" s="134" t="s">
        <v>1534</v>
      </c>
      <c r="P8" s="134" t="s">
        <v>1534</v>
      </c>
    </row>
    <row r="9" spans="1:16" s="95" customFormat="1" ht="22.5">
      <c r="A9" s="101" t="s">
        <v>43</v>
      </c>
      <c r="B9" s="101" t="s">
        <v>1576</v>
      </c>
      <c r="C9" s="132" t="s">
        <v>301</v>
      </c>
      <c r="D9" s="132" t="s">
        <v>404</v>
      </c>
      <c r="E9" s="132"/>
      <c r="F9" s="132"/>
      <c r="G9" s="132"/>
      <c r="H9" s="132"/>
      <c r="I9" s="302"/>
      <c r="J9" s="302"/>
      <c r="K9" s="132"/>
      <c r="L9" s="470" t="s">
        <v>1187</v>
      </c>
      <c r="M9" s="398">
        <v>0.2881944444444445</v>
      </c>
      <c r="N9" s="398">
        <v>0.3076388888888889</v>
      </c>
      <c r="O9" s="466" t="s">
        <v>1543</v>
      </c>
      <c r="P9" s="466" t="s">
        <v>1543</v>
      </c>
    </row>
    <row r="10" spans="1:16" s="95" customFormat="1" ht="16.5" customHeight="1">
      <c r="A10" s="101" t="s">
        <v>43</v>
      </c>
      <c r="B10" s="101" t="s">
        <v>1577</v>
      </c>
      <c r="C10" s="132" t="s">
        <v>301</v>
      </c>
      <c r="D10" s="132" t="s">
        <v>404</v>
      </c>
      <c r="E10" s="469"/>
      <c r="F10" s="469"/>
      <c r="G10" s="469"/>
      <c r="H10" s="469"/>
      <c r="I10" s="329"/>
      <c r="J10" s="329"/>
      <c r="K10" s="131">
        <v>0.2833333333333333</v>
      </c>
      <c r="L10" s="134" t="s">
        <v>1534</v>
      </c>
      <c r="M10" s="98">
        <v>0.3</v>
      </c>
      <c r="N10" s="98">
        <v>0.3194444444444445</v>
      </c>
      <c r="O10" s="134" t="s">
        <v>1534</v>
      </c>
      <c r="P10" s="134" t="s">
        <v>1534</v>
      </c>
    </row>
    <row r="11" spans="1:16" s="95" customFormat="1" ht="16.5" customHeight="1">
      <c r="A11" s="101" t="s">
        <v>43</v>
      </c>
      <c r="B11" s="101" t="s">
        <v>1573</v>
      </c>
      <c r="C11" s="132" t="s">
        <v>301</v>
      </c>
      <c r="D11" s="132" t="s">
        <v>404</v>
      </c>
      <c r="E11" s="132"/>
      <c r="F11" s="132"/>
      <c r="G11" s="132"/>
      <c r="H11" s="132"/>
      <c r="I11" s="302"/>
      <c r="J11" s="302"/>
      <c r="K11" s="131">
        <v>0.29583333333333334</v>
      </c>
      <c r="L11" s="134" t="s">
        <v>1534</v>
      </c>
      <c r="M11" s="98">
        <v>0.3125</v>
      </c>
      <c r="N11" s="98">
        <v>0.33194444444444443</v>
      </c>
      <c r="O11" s="134" t="s">
        <v>1534</v>
      </c>
      <c r="P11" s="134" t="s">
        <v>1534</v>
      </c>
    </row>
    <row r="12" spans="1:16" s="95" customFormat="1" ht="21.75" customHeight="1">
      <c r="A12" s="101" t="s">
        <v>36</v>
      </c>
      <c r="B12" s="101" t="s">
        <v>1568</v>
      </c>
      <c r="C12" s="101" t="s">
        <v>301</v>
      </c>
      <c r="D12" s="101" t="s">
        <v>909</v>
      </c>
      <c r="E12" s="98">
        <v>0.25</v>
      </c>
      <c r="F12" s="98">
        <v>0.25625000000000003</v>
      </c>
      <c r="G12" s="98">
        <v>0.2652777777777778</v>
      </c>
      <c r="H12" s="134" t="s">
        <v>1534</v>
      </c>
      <c r="I12" s="134" t="s">
        <v>1534</v>
      </c>
      <c r="J12" s="302"/>
      <c r="K12" s="98">
        <v>0.3055555555555555</v>
      </c>
      <c r="L12" s="403" t="s">
        <v>1186</v>
      </c>
      <c r="M12" s="98">
        <v>0.3263888888888889</v>
      </c>
      <c r="N12" s="98">
        <v>0.3458333333333334</v>
      </c>
      <c r="O12" s="134" t="s">
        <v>1534</v>
      </c>
      <c r="P12" s="134" t="s">
        <v>1534</v>
      </c>
    </row>
    <row r="13" spans="1:16" s="95" customFormat="1" ht="16.5" customHeight="1">
      <c r="A13" s="101" t="s">
        <v>43</v>
      </c>
      <c r="B13" s="101" t="s">
        <v>1569</v>
      </c>
      <c r="C13" s="101" t="s">
        <v>301</v>
      </c>
      <c r="D13" s="101" t="s">
        <v>404</v>
      </c>
      <c r="E13" s="98">
        <v>0.2638888888888889</v>
      </c>
      <c r="F13" s="98">
        <v>0.2701388888888889</v>
      </c>
      <c r="G13" s="98">
        <v>0.2791666666666667</v>
      </c>
      <c r="H13" s="134" t="s">
        <v>1534</v>
      </c>
      <c r="I13" s="302"/>
      <c r="J13" s="134" t="s">
        <v>1534</v>
      </c>
      <c r="K13" s="98">
        <v>0.3236111111111111</v>
      </c>
      <c r="L13" s="134" t="s">
        <v>1534</v>
      </c>
      <c r="M13" s="98">
        <v>0.34027777777777773</v>
      </c>
      <c r="N13" s="98">
        <v>0.3597222222222222</v>
      </c>
      <c r="O13" s="134" t="s">
        <v>1534</v>
      </c>
      <c r="P13" s="134" t="s">
        <v>1534</v>
      </c>
    </row>
    <row r="14" spans="1:16" s="95" customFormat="1" ht="16.5" customHeight="1">
      <c r="A14" s="101" t="s">
        <v>43</v>
      </c>
      <c r="B14" s="101" t="s">
        <v>1570</v>
      </c>
      <c r="C14" s="101" t="s">
        <v>301</v>
      </c>
      <c r="D14" s="101" t="s">
        <v>404</v>
      </c>
      <c r="E14" s="98">
        <v>0.2777777777777778</v>
      </c>
      <c r="F14" s="98">
        <v>0.28402777777777777</v>
      </c>
      <c r="G14" s="98">
        <v>0.29305555555555557</v>
      </c>
      <c r="H14" s="134" t="s">
        <v>1534</v>
      </c>
      <c r="I14" s="302"/>
      <c r="J14" s="134" t="s">
        <v>1534</v>
      </c>
      <c r="K14" s="98">
        <v>0.33749999999999997</v>
      </c>
      <c r="L14" s="134" t="s">
        <v>1534</v>
      </c>
      <c r="M14" s="98">
        <v>0.3541666666666667</v>
      </c>
      <c r="N14" s="98">
        <v>0.3736111111111111</v>
      </c>
      <c r="O14" s="134" t="s">
        <v>1534</v>
      </c>
      <c r="P14" s="134" t="s">
        <v>1534</v>
      </c>
    </row>
    <row r="15" spans="1:16" s="95" customFormat="1" ht="16.5" customHeight="1">
      <c r="A15" s="101" t="s">
        <v>43</v>
      </c>
      <c r="B15" s="101" t="s">
        <v>1571</v>
      </c>
      <c r="C15" s="101" t="s">
        <v>301</v>
      </c>
      <c r="D15" s="101" t="s">
        <v>404</v>
      </c>
      <c r="E15" s="468">
        <v>0.2916666666666667</v>
      </c>
      <c r="F15" s="398">
        <v>0.29791666666666666</v>
      </c>
      <c r="G15" s="398">
        <v>0.3069444444444444</v>
      </c>
      <c r="H15" s="466" t="s">
        <v>1543</v>
      </c>
      <c r="I15" s="329"/>
      <c r="J15" s="466" t="s">
        <v>1543</v>
      </c>
      <c r="K15" s="398">
        <v>0.3513888888888889</v>
      </c>
      <c r="L15" s="466" t="s">
        <v>1543</v>
      </c>
      <c r="M15" s="398">
        <v>0.3680555555555556</v>
      </c>
      <c r="N15" s="398">
        <v>0.3875</v>
      </c>
      <c r="O15" s="466" t="s">
        <v>1543</v>
      </c>
      <c r="P15" s="466" t="s">
        <v>1543</v>
      </c>
    </row>
    <row r="16" spans="1:16" s="95" customFormat="1" ht="16.5" customHeight="1">
      <c r="A16" s="101" t="s">
        <v>43</v>
      </c>
      <c r="B16" s="101" t="s">
        <v>1574</v>
      </c>
      <c r="C16" s="101" t="s">
        <v>301</v>
      </c>
      <c r="D16" s="101" t="s">
        <v>404</v>
      </c>
      <c r="E16" s="98">
        <v>0.3055555555555555</v>
      </c>
      <c r="F16" s="98">
        <v>0.31180555555555556</v>
      </c>
      <c r="G16" s="98">
        <v>0.32083333333333336</v>
      </c>
      <c r="H16" s="134" t="s">
        <v>1534</v>
      </c>
      <c r="I16" s="302"/>
      <c r="J16" s="134" t="s">
        <v>1534</v>
      </c>
      <c r="K16" s="98">
        <v>0.3652777777777778</v>
      </c>
      <c r="L16" s="134" t="s">
        <v>1534</v>
      </c>
      <c r="M16" s="98">
        <v>0.3819444444444444</v>
      </c>
      <c r="N16" s="98">
        <v>0.40138888888888885</v>
      </c>
      <c r="O16" s="134" t="s">
        <v>1534</v>
      </c>
      <c r="P16" s="134" t="s">
        <v>1534</v>
      </c>
    </row>
    <row r="17" spans="1:16" s="96" customFormat="1" ht="16.5" customHeight="1">
      <c r="A17" s="101" t="s">
        <v>43</v>
      </c>
      <c r="B17" s="101" t="s">
        <v>1575</v>
      </c>
      <c r="C17" s="132" t="s">
        <v>301</v>
      </c>
      <c r="D17" s="132" t="s">
        <v>404</v>
      </c>
      <c r="E17" s="131">
        <v>0.3194444444444445</v>
      </c>
      <c r="F17" s="131">
        <v>0.32569444444444445</v>
      </c>
      <c r="G17" s="131">
        <v>0.3347222222222222</v>
      </c>
      <c r="H17" s="134" t="s">
        <v>1534</v>
      </c>
      <c r="I17" s="302"/>
      <c r="J17" s="134" t="s">
        <v>1534</v>
      </c>
      <c r="K17" s="131">
        <v>0.37916666666666665</v>
      </c>
      <c r="L17" s="134" t="s">
        <v>1534</v>
      </c>
      <c r="M17" s="98">
        <v>0.3958333333333333</v>
      </c>
      <c r="N17" s="98">
        <v>0.4152777777777778</v>
      </c>
      <c r="O17" s="134" t="s">
        <v>1534</v>
      </c>
      <c r="P17" s="134" t="s">
        <v>1534</v>
      </c>
    </row>
    <row r="18" spans="1:16" s="95" customFormat="1" ht="16.5" customHeight="1">
      <c r="A18" s="101" t="s">
        <v>43</v>
      </c>
      <c r="B18" s="101" t="s">
        <v>1576</v>
      </c>
      <c r="C18" s="132" t="s">
        <v>301</v>
      </c>
      <c r="D18" s="132" t="s">
        <v>404</v>
      </c>
      <c r="E18" s="468">
        <v>0.3333333333333333</v>
      </c>
      <c r="F18" s="468">
        <v>0.33958333333333335</v>
      </c>
      <c r="G18" s="468">
        <v>0.34861111111111115</v>
      </c>
      <c r="H18" s="466" t="s">
        <v>1543</v>
      </c>
      <c r="I18" s="329"/>
      <c r="J18" s="466" t="s">
        <v>1543</v>
      </c>
      <c r="K18" s="468">
        <v>0.39305555555555555</v>
      </c>
      <c r="L18" s="466" t="s">
        <v>1543</v>
      </c>
      <c r="M18" s="398">
        <v>0.40972222222222227</v>
      </c>
      <c r="N18" s="398">
        <v>0.4291666666666667</v>
      </c>
      <c r="O18" s="466" t="s">
        <v>1543</v>
      </c>
      <c r="P18" s="466" t="s">
        <v>1543</v>
      </c>
    </row>
    <row r="19" spans="1:16" s="95" customFormat="1" ht="16.5" customHeight="1">
      <c r="A19" s="101" t="s">
        <v>43</v>
      </c>
      <c r="B19" s="101" t="s">
        <v>1577</v>
      </c>
      <c r="C19" s="132" t="s">
        <v>301</v>
      </c>
      <c r="D19" s="132" t="s">
        <v>404</v>
      </c>
      <c r="E19" s="131">
        <v>0.34722222222222227</v>
      </c>
      <c r="F19" s="131">
        <v>0.3534722222222222</v>
      </c>
      <c r="G19" s="131">
        <v>0.3625</v>
      </c>
      <c r="H19" s="134" t="s">
        <v>1534</v>
      </c>
      <c r="I19" s="302"/>
      <c r="J19" s="134" t="s">
        <v>1534</v>
      </c>
      <c r="K19" s="131">
        <v>0.4069444444444445</v>
      </c>
      <c r="L19" s="134" t="s">
        <v>1534</v>
      </c>
      <c r="M19" s="98">
        <v>0.4236111111111111</v>
      </c>
      <c r="N19" s="98">
        <v>0.44305555555555554</v>
      </c>
      <c r="O19" s="134" t="s">
        <v>1534</v>
      </c>
      <c r="P19" s="134" t="s">
        <v>1534</v>
      </c>
    </row>
    <row r="20" spans="1:16" s="95" customFormat="1" ht="16.5" customHeight="1">
      <c r="A20" s="101" t="s">
        <v>43</v>
      </c>
      <c r="B20" s="101" t="s">
        <v>1573</v>
      </c>
      <c r="C20" s="132" t="s">
        <v>301</v>
      </c>
      <c r="D20" s="132" t="s">
        <v>404</v>
      </c>
      <c r="E20" s="131">
        <v>0.3611111111111111</v>
      </c>
      <c r="F20" s="131">
        <v>0.3673611111111111</v>
      </c>
      <c r="G20" s="131">
        <v>0.3763888888888889</v>
      </c>
      <c r="H20" s="134" t="s">
        <v>1534</v>
      </c>
      <c r="I20" s="302"/>
      <c r="J20" s="134" t="s">
        <v>1534</v>
      </c>
      <c r="K20" s="131">
        <v>0.42083333333333334</v>
      </c>
      <c r="L20" s="134" t="s">
        <v>1534</v>
      </c>
      <c r="M20" s="98">
        <v>0.4375</v>
      </c>
      <c r="N20" s="98">
        <v>0.45694444444444443</v>
      </c>
      <c r="O20" s="134" t="s">
        <v>1534</v>
      </c>
      <c r="P20" s="134" t="s">
        <v>1534</v>
      </c>
    </row>
    <row r="21" spans="1:16" s="95" customFormat="1" ht="27" customHeight="1">
      <c r="A21" s="101" t="s">
        <v>36</v>
      </c>
      <c r="B21" s="101" t="s">
        <v>1568</v>
      </c>
      <c r="C21" s="101" t="s">
        <v>301</v>
      </c>
      <c r="D21" s="101" t="s">
        <v>909</v>
      </c>
      <c r="E21" s="98">
        <v>0.375</v>
      </c>
      <c r="F21" s="98">
        <v>0.38125000000000003</v>
      </c>
      <c r="G21" s="98">
        <v>0.3902777777777778</v>
      </c>
      <c r="H21" s="134" t="s">
        <v>1534</v>
      </c>
      <c r="I21" s="134" t="s">
        <v>1534</v>
      </c>
      <c r="J21" s="302"/>
      <c r="K21" s="98">
        <v>0.4305555555555556</v>
      </c>
      <c r="L21" s="403" t="s">
        <v>1186</v>
      </c>
      <c r="M21" s="98">
        <v>0.4513888888888889</v>
      </c>
      <c r="N21" s="98">
        <v>0.4708333333333334</v>
      </c>
      <c r="O21" s="134" t="s">
        <v>1534</v>
      </c>
      <c r="P21" s="134" t="s">
        <v>1534</v>
      </c>
    </row>
    <row r="22" spans="1:16" s="95" customFormat="1" ht="16.5" customHeight="1">
      <c r="A22" s="101" t="s">
        <v>43</v>
      </c>
      <c r="B22" s="101" t="s">
        <v>1569</v>
      </c>
      <c r="C22" s="101" t="s">
        <v>301</v>
      </c>
      <c r="D22" s="101" t="s">
        <v>404</v>
      </c>
      <c r="E22" s="98">
        <v>0.3888888888888889</v>
      </c>
      <c r="F22" s="98">
        <v>0.3951388888888889</v>
      </c>
      <c r="G22" s="98">
        <v>0.4041666666666666</v>
      </c>
      <c r="H22" s="134" t="s">
        <v>1534</v>
      </c>
      <c r="I22" s="302"/>
      <c r="J22" s="134" t="s">
        <v>1534</v>
      </c>
      <c r="K22" s="98">
        <v>0.4486111111111111</v>
      </c>
      <c r="L22" s="134" t="s">
        <v>1534</v>
      </c>
      <c r="M22" s="98">
        <v>0.46527777777777773</v>
      </c>
      <c r="N22" s="98">
        <v>0.4847222222222222</v>
      </c>
      <c r="O22" s="134" t="s">
        <v>1534</v>
      </c>
      <c r="P22" s="134" t="s">
        <v>1534</v>
      </c>
    </row>
    <row r="23" spans="1:16" s="95" customFormat="1" ht="16.5" customHeight="1">
      <c r="A23" s="101" t="s">
        <v>43</v>
      </c>
      <c r="B23" s="101" t="s">
        <v>1570</v>
      </c>
      <c r="C23" s="101" t="s">
        <v>301</v>
      </c>
      <c r="D23" s="101" t="s">
        <v>404</v>
      </c>
      <c r="E23" s="98">
        <v>0.40277777777777773</v>
      </c>
      <c r="F23" s="98">
        <v>0.40902777777777777</v>
      </c>
      <c r="G23" s="98">
        <v>0.41805555555555557</v>
      </c>
      <c r="H23" s="134" t="s">
        <v>1534</v>
      </c>
      <c r="I23" s="302"/>
      <c r="J23" s="134" t="s">
        <v>1534</v>
      </c>
      <c r="K23" s="98">
        <v>0.46249999999999997</v>
      </c>
      <c r="L23" s="134" t="s">
        <v>1534</v>
      </c>
      <c r="M23" s="98">
        <v>0.4791666666666667</v>
      </c>
      <c r="N23" s="98">
        <v>0.4986111111111111</v>
      </c>
      <c r="O23" s="134" t="s">
        <v>1534</v>
      </c>
      <c r="P23" s="134" t="s">
        <v>1534</v>
      </c>
    </row>
    <row r="24" spans="1:16" s="95" customFormat="1" ht="16.5" customHeight="1">
      <c r="A24" s="101" t="s">
        <v>43</v>
      </c>
      <c r="B24" s="101" t="s">
        <v>1571</v>
      </c>
      <c r="C24" s="101" t="s">
        <v>301</v>
      </c>
      <c r="D24" s="101" t="s">
        <v>404</v>
      </c>
      <c r="E24" s="468">
        <v>0.4166666666666667</v>
      </c>
      <c r="F24" s="398">
        <v>0.42291666666666666</v>
      </c>
      <c r="G24" s="398">
        <v>0.43194444444444446</v>
      </c>
      <c r="H24" s="466" t="s">
        <v>1543</v>
      </c>
      <c r="I24" s="329"/>
      <c r="J24" s="466" t="s">
        <v>1543</v>
      </c>
      <c r="K24" s="398">
        <v>0.4763888888888889</v>
      </c>
      <c r="L24" s="466" t="s">
        <v>1543</v>
      </c>
      <c r="M24" s="398">
        <v>0.4930555555555556</v>
      </c>
      <c r="N24" s="398">
        <v>0.5125000000000001</v>
      </c>
      <c r="O24" s="466" t="s">
        <v>1543</v>
      </c>
      <c r="P24" s="466" t="s">
        <v>1543</v>
      </c>
    </row>
    <row r="25" spans="1:16" s="95" customFormat="1" ht="16.5" customHeight="1">
      <c r="A25" s="101" t="s">
        <v>43</v>
      </c>
      <c r="B25" s="101" t="s">
        <v>1574</v>
      </c>
      <c r="C25" s="101" t="s">
        <v>301</v>
      </c>
      <c r="D25" s="101" t="s">
        <v>404</v>
      </c>
      <c r="E25" s="98">
        <v>0.4305555555555556</v>
      </c>
      <c r="F25" s="98">
        <v>0.4368055555555555</v>
      </c>
      <c r="G25" s="98">
        <v>0.4458333333333333</v>
      </c>
      <c r="H25" s="134" t="s">
        <v>1534</v>
      </c>
      <c r="I25" s="302"/>
      <c r="J25" s="134" t="s">
        <v>1534</v>
      </c>
      <c r="K25" s="98">
        <v>0.4902777777777778</v>
      </c>
      <c r="L25" s="134" t="s">
        <v>1534</v>
      </c>
      <c r="M25" s="98">
        <v>0.5069444444444444</v>
      </c>
      <c r="N25" s="98">
        <v>0.5263888888888889</v>
      </c>
      <c r="O25" s="134" t="s">
        <v>1534</v>
      </c>
      <c r="P25" s="134" t="s">
        <v>1534</v>
      </c>
    </row>
    <row r="26" spans="1:16" s="95" customFormat="1" ht="16.5" customHeight="1">
      <c r="A26" s="101" t="s">
        <v>43</v>
      </c>
      <c r="B26" s="101" t="s">
        <v>1575</v>
      </c>
      <c r="C26" s="132" t="s">
        <v>301</v>
      </c>
      <c r="D26" s="132" t="s">
        <v>404</v>
      </c>
      <c r="E26" s="131">
        <v>0.4444444444444444</v>
      </c>
      <c r="F26" s="131">
        <v>0.45069444444444445</v>
      </c>
      <c r="G26" s="131">
        <v>0.4597222222222222</v>
      </c>
      <c r="H26" s="134" t="s">
        <v>1534</v>
      </c>
      <c r="I26" s="302"/>
      <c r="J26" s="134" t="s">
        <v>1534</v>
      </c>
      <c r="K26" s="131">
        <v>0.5041666666666667</v>
      </c>
      <c r="L26" s="134" t="s">
        <v>1534</v>
      </c>
      <c r="M26" s="98">
        <v>0.5208333333333334</v>
      </c>
      <c r="N26" s="98">
        <v>0.5402777777777777</v>
      </c>
      <c r="O26" s="134" t="s">
        <v>1534</v>
      </c>
      <c r="P26" s="134" t="s">
        <v>1534</v>
      </c>
    </row>
    <row r="27" spans="1:16" s="95" customFormat="1" ht="16.5" customHeight="1">
      <c r="A27" s="101" t="s">
        <v>43</v>
      </c>
      <c r="B27" s="101" t="s">
        <v>1576</v>
      </c>
      <c r="C27" s="132" t="s">
        <v>301</v>
      </c>
      <c r="D27" s="132" t="s">
        <v>404</v>
      </c>
      <c r="E27" s="468">
        <v>0.4583333333333333</v>
      </c>
      <c r="F27" s="468">
        <v>0.46458333333333335</v>
      </c>
      <c r="G27" s="468">
        <v>0.47361111111111115</v>
      </c>
      <c r="H27" s="466" t="s">
        <v>1543</v>
      </c>
      <c r="I27" s="329"/>
      <c r="J27" s="466" t="s">
        <v>1543</v>
      </c>
      <c r="K27" s="468">
        <v>0.5180555555555556</v>
      </c>
      <c r="L27" s="466" t="s">
        <v>1543</v>
      </c>
      <c r="M27" s="398">
        <v>0.5347222222222222</v>
      </c>
      <c r="N27" s="398">
        <v>0.5541666666666667</v>
      </c>
      <c r="O27" s="466" t="s">
        <v>1543</v>
      </c>
      <c r="P27" s="466" t="s">
        <v>1543</v>
      </c>
    </row>
    <row r="28" spans="1:16" s="95" customFormat="1" ht="16.5" customHeight="1">
      <c r="A28" s="101" t="s">
        <v>43</v>
      </c>
      <c r="B28" s="101" t="s">
        <v>1577</v>
      </c>
      <c r="C28" s="132" t="s">
        <v>301</v>
      </c>
      <c r="D28" s="132" t="s">
        <v>404</v>
      </c>
      <c r="E28" s="131">
        <v>0.47222222222222227</v>
      </c>
      <c r="F28" s="131">
        <v>0.4784722222222222</v>
      </c>
      <c r="G28" s="131">
        <v>0.4875</v>
      </c>
      <c r="H28" s="134" t="s">
        <v>1534</v>
      </c>
      <c r="I28" s="302"/>
      <c r="J28" s="134" t="s">
        <v>1534</v>
      </c>
      <c r="K28" s="131">
        <v>0.5319444444444444</v>
      </c>
      <c r="L28" s="134" t="s">
        <v>1534</v>
      </c>
      <c r="M28" s="98">
        <v>0.548611111111111</v>
      </c>
      <c r="N28" s="98">
        <v>0.5680555555555555</v>
      </c>
      <c r="O28" s="134" t="s">
        <v>1534</v>
      </c>
      <c r="P28" s="134" t="s">
        <v>1534</v>
      </c>
    </row>
    <row r="29" spans="1:16" s="95" customFormat="1" ht="16.5" customHeight="1">
      <c r="A29" s="101" t="s">
        <v>43</v>
      </c>
      <c r="B29" s="101" t="s">
        <v>1573</v>
      </c>
      <c r="C29" s="132" t="s">
        <v>301</v>
      </c>
      <c r="D29" s="132" t="s">
        <v>404</v>
      </c>
      <c r="E29" s="131">
        <v>0.4861111111111111</v>
      </c>
      <c r="F29" s="131">
        <v>0.4923611111111111</v>
      </c>
      <c r="G29" s="131">
        <v>0.5013888888888889</v>
      </c>
      <c r="H29" s="134" t="s">
        <v>1534</v>
      </c>
      <c r="I29" s="302"/>
      <c r="J29" s="134" t="s">
        <v>1534</v>
      </c>
      <c r="K29" s="131">
        <v>0.5458333333333333</v>
      </c>
      <c r="L29" s="134" t="s">
        <v>1534</v>
      </c>
      <c r="M29" s="98">
        <v>0.5625</v>
      </c>
      <c r="N29" s="98">
        <v>0.5819444444444445</v>
      </c>
      <c r="O29" s="134" t="s">
        <v>1534</v>
      </c>
      <c r="P29" s="134" t="s">
        <v>1534</v>
      </c>
    </row>
    <row r="30" spans="1:16" s="95" customFormat="1" ht="23.25" customHeight="1">
      <c r="A30" s="101" t="s">
        <v>36</v>
      </c>
      <c r="B30" s="101" t="s">
        <v>1568</v>
      </c>
      <c r="C30" s="101" t="s">
        <v>301</v>
      </c>
      <c r="D30" s="101" t="s">
        <v>909</v>
      </c>
      <c r="E30" s="98">
        <v>0.5</v>
      </c>
      <c r="F30" s="98">
        <v>0.50625</v>
      </c>
      <c r="G30" s="98">
        <v>0.5152777777777778</v>
      </c>
      <c r="H30" s="134" t="s">
        <v>1534</v>
      </c>
      <c r="I30" s="134" t="s">
        <v>1534</v>
      </c>
      <c r="J30" s="302"/>
      <c r="K30" s="98">
        <v>0.5555555555555556</v>
      </c>
      <c r="L30" s="403" t="s">
        <v>1186</v>
      </c>
      <c r="M30" s="98">
        <v>0.576388888888889</v>
      </c>
      <c r="N30" s="98">
        <v>0.5958333333333333</v>
      </c>
      <c r="O30" s="134" t="s">
        <v>1534</v>
      </c>
      <c r="P30" s="134" t="s">
        <v>1534</v>
      </c>
    </row>
    <row r="31" spans="1:16" s="95" customFormat="1" ht="16.5" customHeight="1">
      <c r="A31" s="101" t="s">
        <v>43</v>
      </c>
      <c r="B31" s="101" t="s">
        <v>1569</v>
      </c>
      <c r="C31" s="101" t="s">
        <v>301</v>
      </c>
      <c r="D31" s="101" t="s">
        <v>404</v>
      </c>
      <c r="E31" s="98">
        <v>0.513888888888889</v>
      </c>
      <c r="F31" s="98">
        <v>0.5201388888888888</v>
      </c>
      <c r="G31" s="98">
        <v>0.5291666666666667</v>
      </c>
      <c r="H31" s="134" t="s">
        <v>1534</v>
      </c>
      <c r="I31" s="302"/>
      <c r="J31" s="134" t="s">
        <v>1534</v>
      </c>
      <c r="K31" s="98">
        <v>0.5736111111111112</v>
      </c>
      <c r="L31" s="134" t="s">
        <v>1534</v>
      </c>
      <c r="M31" s="98">
        <v>0.5902777777777778</v>
      </c>
      <c r="N31" s="98">
        <v>0.6097222222222222</v>
      </c>
      <c r="O31" s="134" t="s">
        <v>1534</v>
      </c>
      <c r="P31" s="134" t="s">
        <v>1534</v>
      </c>
    </row>
    <row r="32" spans="1:16" s="95" customFormat="1" ht="16.5" customHeight="1">
      <c r="A32" s="101" t="s">
        <v>43</v>
      </c>
      <c r="B32" s="101" t="s">
        <v>1553</v>
      </c>
      <c r="C32" s="101" t="s">
        <v>301</v>
      </c>
      <c r="D32" s="101" t="s">
        <v>404</v>
      </c>
      <c r="E32" s="98">
        <v>0.5277777777777778</v>
      </c>
      <c r="F32" s="98">
        <v>0.5340277777777778</v>
      </c>
      <c r="G32" s="98">
        <v>0.5430555555555555</v>
      </c>
      <c r="H32" s="134" t="s">
        <v>1534</v>
      </c>
      <c r="I32" s="302"/>
      <c r="J32" s="134" t="s">
        <v>1534</v>
      </c>
      <c r="K32" s="98">
        <v>0.5875</v>
      </c>
      <c r="L32" s="134" t="s">
        <v>1534</v>
      </c>
      <c r="M32" s="98">
        <v>0.6041666666666666</v>
      </c>
      <c r="N32" s="98">
        <v>0.6236111111111111</v>
      </c>
      <c r="O32" s="134" t="s">
        <v>1534</v>
      </c>
      <c r="P32" s="134" t="s">
        <v>1534</v>
      </c>
    </row>
    <row r="33" spans="1:16" s="95" customFormat="1" ht="16.5" customHeight="1">
      <c r="A33" s="101" t="s">
        <v>43</v>
      </c>
      <c r="B33" s="101" t="s">
        <v>1562</v>
      </c>
      <c r="C33" s="132" t="s">
        <v>301</v>
      </c>
      <c r="D33" s="132" t="s">
        <v>404</v>
      </c>
      <c r="E33" s="131">
        <v>0.5555555555555556</v>
      </c>
      <c r="F33" s="131">
        <v>0.5618055555555556</v>
      </c>
      <c r="G33" s="98">
        <v>0.5708333333333333</v>
      </c>
      <c r="H33" s="134" t="s">
        <v>1534</v>
      </c>
      <c r="I33" s="302"/>
      <c r="J33" s="134" t="s">
        <v>1534</v>
      </c>
      <c r="K33" s="131">
        <v>0.6152777777777778</v>
      </c>
      <c r="L33" s="134" t="s">
        <v>1534</v>
      </c>
      <c r="M33" s="98">
        <v>0.6319444444444444</v>
      </c>
      <c r="N33" s="98">
        <v>0.6513888888888889</v>
      </c>
      <c r="O33" s="134" t="s">
        <v>1534</v>
      </c>
      <c r="P33" s="134" t="s">
        <v>1534</v>
      </c>
    </row>
    <row r="34" spans="1:16" s="95" customFormat="1" ht="16.5" customHeight="1">
      <c r="A34" s="101" t="s">
        <v>43</v>
      </c>
      <c r="B34" s="101" t="s">
        <v>1559</v>
      </c>
      <c r="C34" s="132" t="s">
        <v>301</v>
      </c>
      <c r="D34" s="132" t="s">
        <v>404</v>
      </c>
      <c r="E34" s="131">
        <v>0.5694444444444444</v>
      </c>
      <c r="F34" s="131">
        <v>0.5756944444444444</v>
      </c>
      <c r="G34" s="131">
        <v>0.5847222222222223</v>
      </c>
      <c r="H34" s="134" t="s">
        <v>1534</v>
      </c>
      <c r="I34" s="302"/>
      <c r="J34" s="134" t="s">
        <v>1534</v>
      </c>
      <c r="K34" s="131">
        <v>0.6291666666666667</v>
      </c>
      <c r="L34" s="134" t="s">
        <v>1534</v>
      </c>
      <c r="M34" s="98">
        <v>0.6458333333333334</v>
      </c>
      <c r="N34" s="98">
        <v>0.6652777777777777</v>
      </c>
      <c r="O34" s="134" t="s">
        <v>1534</v>
      </c>
      <c r="P34" s="134" t="s">
        <v>1534</v>
      </c>
    </row>
    <row r="35" spans="1:16" s="95" customFormat="1" ht="16.5" customHeight="1">
      <c r="A35" s="101" t="s">
        <v>43</v>
      </c>
      <c r="B35" s="101" t="s">
        <v>1580</v>
      </c>
      <c r="C35" s="132" t="s">
        <v>301</v>
      </c>
      <c r="D35" s="132" t="s">
        <v>404</v>
      </c>
      <c r="E35" s="468">
        <v>0.5833333333333334</v>
      </c>
      <c r="F35" s="468">
        <v>0.5895833333333333</v>
      </c>
      <c r="G35" s="468">
        <v>0.5986111111111111</v>
      </c>
      <c r="H35" s="466" t="s">
        <v>1543</v>
      </c>
      <c r="I35" s="329"/>
      <c r="J35" s="466" t="s">
        <v>1543</v>
      </c>
      <c r="K35" s="468">
        <v>0.6430555555555556</v>
      </c>
      <c r="L35" s="466" t="s">
        <v>1543</v>
      </c>
      <c r="M35" s="398">
        <v>0.6597222222222222</v>
      </c>
      <c r="N35" s="398">
        <v>0.6791666666666667</v>
      </c>
      <c r="O35" s="466" t="s">
        <v>1543</v>
      </c>
      <c r="P35" s="466" t="s">
        <v>1543</v>
      </c>
    </row>
    <row r="36" spans="1:16" s="95" customFormat="1" ht="16.5" customHeight="1">
      <c r="A36" s="101" t="s">
        <v>43</v>
      </c>
      <c r="B36" s="101" t="s">
        <v>1572</v>
      </c>
      <c r="C36" s="132" t="s">
        <v>301</v>
      </c>
      <c r="D36" s="132" t="s">
        <v>404</v>
      </c>
      <c r="E36" s="131">
        <v>0.5972222222222222</v>
      </c>
      <c r="F36" s="131">
        <v>0.6034722222222222</v>
      </c>
      <c r="G36" s="131">
        <v>0.6125</v>
      </c>
      <c r="H36" s="134" t="s">
        <v>1534</v>
      </c>
      <c r="I36" s="302"/>
      <c r="J36" s="134" t="s">
        <v>1534</v>
      </c>
      <c r="K36" s="131">
        <v>0.6569444444444444</v>
      </c>
      <c r="L36" s="134" t="s">
        <v>1534</v>
      </c>
      <c r="M36" s="98">
        <v>0.6736111111111112</v>
      </c>
      <c r="N36" s="98">
        <v>0.6930555555555555</v>
      </c>
      <c r="O36" s="134" t="s">
        <v>1534</v>
      </c>
      <c r="P36" s="134" t="s">
        <v>1534</v>
      </c>
    </row>
    <row r="37" spans="1:16" s="95" customFormat="1" ht="16.5" customHeight="1">
      <c r="A37" s="101" t="s">
        <v>43</v>
      </c>
      <c r="B37" s="101" t="s">
        <v>1579</v>
      </c>
      <c r="C37" s="132" t="s">
        <v>301</v>
      </c>
      <c r="D37" s="132" t="s">
        <v>404</v>
      </c>
      <c r="E37" s="131">
        <v>0.611111111111111</v>
      </c>
      <c r="F37" s="131">
        <v>0.6173611111111111</v>
      </c>
      <c r="G37" s="131">
        <v>0.6263888888888889</v>
      </c>
      <c r="H37" s="134" t="s">
        <v>1534</v>
      </c>
      <c r="I37" s="302"/>
      <c r="J37" s="134" t="s">
        <v>1534</v>
      </c>
      <c r="K37" s="131">
        <v>0.6708333333333334</v>
      </c>
      <c r="L37" s="134" t="s">
        <v>1534</v>
      </c>
      <c r="M37" s="98">
        <v>0.6875</v>
      </c>
      <c r="N37" s="98">
        <v>0.7069444444444444</v>
      </c>
      <c r="O37" s="134" t="s">
        <v>1534</v>
      </c>
      <c r="P37" s="134" t="s">
        <v>1534</v>
      </c>
    </row>
    <row r="38" spans="1:16" s="95" customFormat="1" ht="24.75" customHeight="1">
      <c r="A38" s="101" t="s">
        <v>36</v>
      </c>
      <c r="B38" s="101" t="s">
        <v>1568</v>
      </c>
      <c r="C38" s="101" t="s">
        <v>301</v>
      </c>
      <c r="D38" s="101" t="s">
        <v>909</v>
      </c>
      <c r="E38" s="98">
        <v>0.625</v>
      </c>
      <c r="F38" s="98">
        <v>0.63125</v>
      </c>
      <c r="G38" s="98">
        <v>0.6402777777777778</v>
      </c>
      <c r="H38" s="134" t="s">
        <v>1534</v>
      </c>
      <c r="I38" s="134" t="s">
        <v>1534</v>
      </c>
      <c r="J38" s="302"/>
      <c r="K38" s="98">
        <v>0.6805555555555555</v>
      </c>
      <c r="L38" s="403" t="s">
        <v>1186</v>
      </c>
      <c r="M38" s="98">
        <v>0.7013888888888888</v>
      </c>
      <c r="N38" s="98">
        <v>0.7208333333333333</v>
      </c>
      <c r="O38" s="134" t="s">
        <v>1534</v>
      </c>
      <c r="P38" s="134" t="s">
        <v>1534</v>
      </c>
    </row>
    <row r="39" spans="1:16" s="95" customFormat="1" ht="16.5" customHeight="1">
      <c r="A39" s="101" t="s">
        <v>43</v>
      </c>
      <c r="B39" s="101" t="s">
        <v>1551</v>
      </c>
      <c r="C39" s="101" t="s">
        <v>301</v>
      </c>
      <c r="D39" s="101" t="s">
        <v>404</v>
      </c>
      <c r="E39" s="98">
        <v>0.638888888888889</v>
      </c>
      <c r="F39" s="98">
        <v>0.6451388888888888</v>
      </c>
      <c r="G39" s="98">
        <v>0.6541666666666667</v>
      </c>
      <c r="H39" s="134" t="s">
        <v>1534</v>
      </c>
      <c r="I39" s="302"/>
      <c r="J39" s="134" t="s">
        <v>1534</v>
      </c>
      <c r="K39" s="98">
        <v>0.6986111111111111</v>
      </c>
      <c r="L39" s="134" t="s">
        <v>1534</v>
      </c>
      <c r="M39" s="98">
        <v>0.7152777777777778</v>
      </c>
      <c r="N39" s="98">
        <v>0.7347222222222222</v>
      </c>
      <c r="O39" s="134" t="s">
        <v>1534</v>
      </c>
      <c r="P39" s="134" t="s">
        <v>1534</v>
      </c>
    </row>
    <row r="40" spans="1:16" s="95" customFormat="1" ht="16.5" customHeight="1">
      <c r="A40" s="101" t="s">
        <v>43</v>
      </c>
      <c r="B40" s="101" t="s">
        <v>1553</v>
      </c>
      <c r="C40" s="101" t="s">
        <v>301</v>
      </c>
      <c r="D40" s="101" t="s">
        <v>404</v>
      </c>
      <c r="E40" s="98">
        <v>0.6527777777777778</v>
      </c>
      <c r="F40" s="98">
        <v>0.6590277777777778</v>
      </c>
      <c r="G40" s="98">
        <v>0.6680555555555556</v>
      </c>
      <c r="H40" s="134" t="s">
        <v>1534</v>
      </c>
      <c r="I40" s="302"/>
      <c r="J40" s="134" t="s">
        <v>1534</v>
      </c>
      <c r="K40" s="98">
        <v>0.7125</v>
      </c>
      <c r="L40" s="134" t="s">
        <v>1534</v>
      </c>
      <c r="M40" s="98">
        <v>0.7291666666666666</v>
      </c>
      <c r="N40" s="98">
        <v>0.748611111111111</v>
      </c>
      <c r="O40" s="134" t="s">
        <v>1534</v>
      </c>
      <c r="P40" s="134" t="s">
        <v>1534</v>
      </c>
    </row>
    <row r="41" spans="1:16" s="95" customFormat="1" ht="16.5" customHeight="1">
      <c r="A41" s="101" t="s">
        <v>43</v>
      </c>
      <c r="B41" s="101" t="s">
        <v>1561</v>
      </c>
      <c r="C41" s="132" t="s">
        <v>301</v>
      </c>
      <c r="D41" s="132" t="s">
        <v>404</v>
      </c>
      <c r="E41" s="468">
        <v>0.6666666666666666</v>
      </c>
      <c r="F41" s="468">
        <v>0.6729166666666666</v>
      </c>
      <c r="G41" s="468">
        <v>0.6819444444444445</v>
      </c>
      <c r="H41" s="466" t="s">
        <v>1543</v>
      </c>
      <c r="I41" s="329"/>
      <c r="J41" s="466" t="s">
        <v>1543</v>
      </c>
      <c r="K41" s="468">
        <v>0.7263888888888889</v>
      </c>
      <c r="L41" s="466" t="s">
        <v>1543</v>
      </c>
      <c r="M41" s="398">
        <v>0.7430555555555555</v>
      </c>
      <c r="N41" s="398">
        <v>0.7625000000000001</v>
      </c>
      <c r="O41" s="466" t="s">
        <v>1543</v>
      </c>
      <c r="P41" s="466" t="s">
        <v>1543</v>
      </c>
    </row>
    <row r="42" spans="1:16" s="95" customFormat="1" ht="16.5" customHeight="1">
      <c r="A42" s="101" t="s">
        <v>43</v>
      </c>
      <c r="B42" s="101" t="s">
        <v>1562</v>
      </c>
      <c r="C42" s="132" t="s">
        <v>301</v>
      </c>
      <c r="D42" s="132" t="s">
        <v>404</v>
      </c>
      <c r="E42" s="131">
        <v>0.6805555555555555</v>
      </c>
      <c r="F42" s="131">
        <v>0.6868055555555556</v>
      </c>
      <c r="G42" s="131">
        <v>0.6958333333333333</v>
      </c>
      <c r="H42" s="134" t="s">
        <v>1534</v>
      </c>
      <c r="I42" s="302"/>
      <c r="J42" s="134" t="s">
        <v>1534</v>
      </c>
      <c r="K42" s="131">
        <v>0.7402777777777777</v>
      </c>
      <c r="L42" s="134" t="s">
        <v>1534</v>
      </c>
      <c r="M42" s="98">
        <v>0.7569444444444445</v>
      </c>
      <c r="N42" s="98">
        <v>0.7763888888888889</v>
      </c>
      <c r="O42" s="134" t="s">
        <v>1534</v>
      </c>
      <c r="P42" s="134" t="s">
        <v>1534</v>
      </c>
    </row>
    <row r="43" spans="1:16" s="95" customFormat="1" ht="16.5" customHeight="1">
      <c r="A43" s="101" t="s">
        <v>43</v>
      </c>
      <c r="B43" s="101" t="s">
        <v>1559</v>
      </c>
      <c r="C43" s="132" t="s">
        <v>301</v>
      </c>
      <c r="D43" s="132" t="s">
        <v>404</v>
      </c>
      <c r="E43" s="131">
        <v>0.6944444444444445</v>
      </c>
      <c r="F43" s="131">
        <v>0.7006944444444444</v>
      </c>
      <c r="G43" s="131">
        <v>0.7097222222222223</v>
      </c>
      <c r="H43" s="134" t="s">
        <v>1534</v>
      </c>
      <c r="I43" s="302"/>
      <c r="J43" s="134" t="s">
        <v>1534</v>
      </c>
      <c r="K43" s="131">
        <v>0.7541666666666668</v>
      </c>
      <c r="L43" s="134" t="s">
        <v>1534</v>
      </c>
      <c r="M43" s="98">
        <v>0.7708333333333334</v>
      </c>
      <c r="N43" s="98">
        <v>0.7902777777777777</v>
      </c>
      <c r="O43" s="134" t="s">
        <v>1534</v>
      </c>
      <c r="P43" s="134" t="s">
        <v>1534</v>
      </c>
    </row>
    <row r="44" spans="1:16" s="95" customFormat="1" ht="16.5" customHeight="1">
      <c r="A44" s="101" t="s">
        <v>43</v>
      </c>
      <c r="B44" s="101" t="s">
        <v>1580</v>
      </c>
      <c r="C44" s="132" t="s">
        <v>301</v>
      </c>
      <c r="D44" s="132" t="s">
        <v>404</v>
      </c>
      <c r="E44" s="468">
        <v>0.7083333333333334</v>
      </c>
      <c r="F44" s="468">
        <v>0.7145833333333332</v>
      </c>
      <c r="G44" s="468">
        <v>0.7236111111111111</v>
      </c>
      <c r="H44" s="466" t="s">
        <v>1543</v>
      </c>
      <c r="I44" s="329"/>
      <c r="J44" s="466" t="s">
        <v>1543</v>
      </c>
      <c r="K44" s="468">
        <v>0.7680555555555556</v>
      </c>
      <c r="L44" s="466" t="s">
        <v>1543</v>
      </c>
      <c r="M44" s="398">
        <v>0.7847222222222222</v>
      </c>
      <c r="N44" s="398">
        <v>0.8041666666666667</v>
      </c>
      <c r="O44" s="466" t="s">
        <v>1543</v>
      </c>
      <c r="P44" s="466" t="s">
        <v>1543</v>
      </c>
    </row>
    <row r="45" spans="1:16" s="95" customFormat="1" ht="16.5" customHeight="1">
      <c r="A45" s="101" t="s">
        <v>43</v>
      </c>
      <c r="B45" s="101" t="s">
        <v>1572</v>
      </c>
      <c r="C45" s="132" t="s">
        <v>301</v>
      </c>
      <c r="D45" s="132" t="s">
        <v>404</v>
      </c>
      <c r="E45" s="131">
        <v>0.7222222222222222</v>
      </c>
      <c r="F45" s="131">
        <v>0.7284722222222223</v>
      </c>
      <c r="G45" s="131">
        <v>0.7374999999999999</v>
      </c>
      <c r="H45" s="134" t="s">
        <v>1534</v>
      </c>
      <c r="I45" s="302"/>
      <c r="J45" s="134" t="s">
        <v>1534</v>
      </c>
      <c r="K45" s="131">
        <v>0.7819444444444444</v>
      </c>
      <c r="L45" s="134" t="s">
        <v>1534</v>
      </c>
      <c r="M45" s="98">
        <v>0.7986111111111112</v>
      </c>
      <c r="N45" s="98">
        <v>0.8180555555555555</v>
      </c>
      <c r="O45" s="134" t="s">
        <v>1534</v>
      </c>
      <c r="P45" s="134" t="s">
        <v>1534</v>
      </c>
    </row>
    <row r="46" spans="1:16" s="95" customFormat="1" ht="16.5" customHeight="1">
      <c r="A46" s="101" t="s">
        <v>43</v>
      </c>
      <c r="B46" s="101" t="s">
        <v>1579</v>
      </c>
      <c r="C46" s="132" t="s">
        <v>301</v>
      </c>
      <c r="D46" s="132" t="s">
        <v>404</v>
      </c>
      <c r="E46" s="131">
        <v>0.7361111111111112</v>
      </c>
      <c r="F46" s="131">
        <v>0.7423611111111111</v>
      </c>
      <c r="G46" s="131">
        <v>0.751388888888889</v>
      </c>
      <c r="H46" s="134" t="s">
        <v>1534</v>
      </c>
      <c r="I46" s="302"/>
      <c r="J46" s="134" t="s">
        <v>1534</v>
      </c>
      <c r="K46" s="131">
        <v>0.7958333333333334</v>
      </c>
      <c r="L46" s="134" t="s">
        <v>1534</v>
      </c>
      <c r="M46" s="98">
        <v>0.8125</v>
      </c>
      <c r="N46" s="98">
        <v>0.8319444444444444</v>
      </c>
      <c r="O46" s="134" t="s">
        <v>1534</v>
      </c>
      <c r="P46" s="134" t="s">
        <v>1534</v>
      </c>
    </row>
    <row r="47" spans="1:16" s="95" customFormat="1" ht="21.75" customHeight="1">
      <c r="A47" s="101" t="s">
        <v>36</v>
      </c>
      <c r="B47" s="101" t="s">
        <v>1552</v>
      </c>
      <c r="C47" s="101" t="s">
        <v>301</v>
      </c>
      <c r="D47" s="101" t="s">
        <v>909</v>
      </c>
      <c r="E47" s="98">
        <v>0.75</v>
      </c>
      <c r="F47" s="98">
        <v>0.75625</v>
      </c>
      <c r="G47" s="98">
        <v>0.7652777777777778</v>
      </c>
      <c r="H47" s="134" t="s">
        <v>1534</v>
      </c>
      <c r="I47" s="134" t="s">
        <v>1534</v>
      </c>
      <c r="J47" s="302"/>
      <c r="K47" s="98">
        <v>0.8055555555555555</v>
      </c>
      <c r="L47" s="403" t="s">
        <v>1186</v>
      </c>
      <c r="M47" s="98">
        <v>0.8263888888888888</v>
      </c>
      <c r="N47" s="98">
        <v>0.8458333333333333</v>
      </c>
      <c r="O47" s="134" t="s">
        <v>1534</v>
      </c>
      <c r="P47" s="134" t="s">
        <v>1534</v>
      </c>
    </row>
    <row r="48" spans="1:16" s="95" customFormat="1" ht="16.5" customHeight="1">
      <c r="A48" s="101" t="s">
        <v>43</v>
      </c>
      <c r="B48" s="101" t="s">
        <v>1551</v>
      </c>
      <c r="C48" s="101" t="s">
        <v>301</v>
      </c>
      <c r="D48" s="101" t="s">
        <v>404</v>
      </c>
      <c r="E48" s="98">
        <v>0.7638888888888888</v>
      </c>
      <c r="F48" s="131">
        <v>0.7701388888888889</v>
      </c>
      <c r="G48" s="98">
        <v>0.7791666666666667</v>
      </c>
      <c r="H48" s="134" t="s">
        <v>1534</v>
      </c>
      <c r="I48" s="302"/>
      <c r="J48" s="134" t="s">
        <v>1534</v>
      </c>
      <c r="K48" s="98">
        <v>0.8236111111111111</v>
      </c>
      <c r="L48" s="134" t="s">
        <v>1534</v>
      </c>
      <c r="M48" s="98">
        <v>0.8402777777777778</v>
      </c>
      <c r="N48" s="98">
        <v>0.8597222222222222</v>
      </c>
      <c r="O48" s="134" t="s">
        <v>1534</v>
      </c>
      <c r="P48" s="134" t="s">
        <v>1534</v>
      </c>
    </row>
    <row r="49" spans="1:16" s="95" customFormat="1" ht="16.5" customHeight="1">
      <c r="A49" s="101" t="s">
        <v>43</v>
      </c>
      <c r="B49" s="101" t="s">
        <v>1553</v>
      </c>
      <c r="C49" s="101" t="s">
        <v>301</v>
      </c>
      <c r="D49" s="101" t="s">
        <v>404</v>
      </c>
      <c r="E49" s="98">
        <v>0.7777777777777778</v>
      </c>
      <c r="F49" s="131">
        <v>0.7840277777777778</v>
      </c>
      <c r="G49" s="98">
        <v>0.7930555555555556</v>
      </c>
      <c r="H49" s="134" t="s">
        <v>1534</v>
      </c>
      <c r="I49" s="302"/>
      <c r="J49" s="134" t="s">
        <v>1534</v>
      </c>
      <c r="K49" s="98">
        <v>0.8375</v>
      </c>
      <c r="L49" s="134" t="s">
        <v>1534</v>
      </c>
      <c r="M49" s="98">
        <v>0.8541666666666666</v>
      </c>
      <c r="N49" s="98">
        <v>0.873611111111111</v>
      </c>
      <c r="O49" s="134" t="s">
        <v>1534</v>
      </c>
      <c r="P49" s="134" t="s">
        <v>1534</v>
      </c>
    </row>
    <row r="50" spans="1:16" s="95" customFormat="1" ht="16.5" customHeight="1">
      <c r="A50" s="101" t="s">
        <v>43</v>
      </c>
      <c r="B50" s="101" t="s">
        <v>1561</v>
      </c>
      <c r="C50" s="101" t="s">
        <v>301</v>
      </c>
      <c r="D50" s="101" t="s">
        <v>404</v>
      </c>
      <c r="E50" s="468">
        <v>0.7916666666666666</v>
      </c>
      <c r="F50" s="398">
        <v>0.7979166666666666</v>
      </c>
      <c r="G50" s="468">
        <v>0.8069444444444445</v>
      </c>
      <c r="H50" s="466" t="s">
        <v>1543</v>
      </c>
      <c r="I50" s="329"/>
      <c r="J50" s="466" t="s">
        <v>1543</v>
      </c>
      <c r="K50" s="398">
        <v>0.8513888888888889</v>
      </c>
      <c r="L50" s="466" t="s">
        <v>1543</v>
      </c>
      <c r="M50" s="398">
        <v>0.8680555555555555</v>
      </c>
      <c r="N50" s="398">
        <v>0.8875000000000001</v>
      </c>
      <c r="O50" s="466" t="s">
        <v>1543</v>
      </c>
      <c r="P50" s="466" t="s">
        <v>1543</v>
      </c>
    </row>
    <row r="51" spans="1:16" s="95" customFormat="1" ht="16.5" customHeight="1">
      <c r="A51" s="101" t="s">
        <v>43</v>
      </c>
      <c r="B51" s="101" t="s">
        <v>1562</v>
      </c>
      <c r="C51" s="132" t="s">
        <v>301</v>
      </c>
      <c r="D51" s="132" t="s">
        <v>404</v>
      </c>
      <c r="E51" s="131">
        <v>0.8055555555555555</v>
      </c>
      <c r="F51" s="131">
        <v>0.8118055555555556</v>
      </c>
      <c r="G51" s="131">
        <v>0.8208333333333333</v>
      </c>
      <c r="H51" s="134" t="s">
        <v>1534</v>
      </c>
      <c r="I51" s="302"/>
      <c r="J51" s="134" t="s">
        <v>1534</v>
      </c>
      <c r="K51" s="131">
        <v>0.8652777777777777</v>
      </c>
      <c r="L51" s="134" t="s">
        <v>1534</v>
      </c>
      <c r="M51" s="98">
        <v>0.8819444444444445</v>
      </c>
      <c r="N51" s="98">
        <v>0.9013888888888889</v>
      </c>
      <c r="O51" s="134" t="s">
        <v>1534</v>
      </c>
      <c r="P51" s="134" t="s">
        <v>315</v>
      </c>
    </row>
    <row r="52" spans="1:16" s="95" customFormat="1" ht="21">
      <c r="A52" s="99" t="s">
        <v>977</v>
      </c>
      <c r="B52" s="101" t="s">
        <v>1559</v>
      </c>
      <c r="C52" s="132" t="s">
        <v>301</v>
      </c>
      <c r="D52" s="101" t="s">
        <v>888</v>
      </c>
      <c r="E52" s="131">
        <v>0.8194444444444445</v>
      </c>
      <c r="F52" s="131">
        <v>0.8256944444444444</v>
      </c>
      <c r="G52" s="131">
        <v>0.8347222222222223</v>
      </c>
      <c r="H52" s="134" t="s">
        <v>1534</v>
      </c>
      <c r="I52" s="302"/>
      <c r="J52" s="134" t="s">
        <v>1534</v>
      </c>
      <c r="K52" s="98">
        <v>0.8791666666666668</v>
      </c>
      <c r="L52" s="403" t="s">
        <v>1186</v>
      </c>
      <c r="M52" s="98">
        <v>0.8958333333333334</v>
      </c>
      <c r="N52" s="98">
        <v>0.9152777777777777</v>
      </c>
      <c r="O52" s="134" t="s">
        <v>1534</v>
      </c>
      <c r="P52" s="134" t="s">
        <v>315</v>
      </c>
    </row>
    <row r="53" spans="1:16" s="95" customFormat="1" ht="16.5" customHeight="1">
      <c r="A53" s="101" t="s">
        <v>43</v>
      </c>
      <c r="B53" s="101" t="s">
        <v>1580</v>
      </c>
      <c r="C53" s="132" t="s">
        <v>301</v>
      </c>
      <c r="D53" s="132" t="s">
        <v>404</v>
      </c>
      <c r="E53" s="468">
        <v>0.8333333333333334</v>
      </c>
      <c r="F53" s="468">
        <v>0.8395833333333332</v>
      </c>
      <c r="G53" s="468">
        <v>0.8486111111111111</v>
      </c>
      <c r="H53" s="466" t="s">
        <v>1543</v>
      </c>
      <c r="I53" s="329"/>
      <c r="J53" s="466" t="s">
        <v>1543</v>
      </c>
      <c r="K53" s="468">
        <v>0.8930555555555556</v>
      </c>
      <c r="L53" s="466" t="s">
        <v>1543</v>
      </c>
      <c r="M53" s="398">
        <v>0.9097222222222222</v>
      </c>
      <c r="N53" s="398">
        <v>0.9291666666666667</v>
      </c>
      <c r="O53" s="466" t="s">
        <v>1543</v>
      </c>
      <c r="P53" s="466" t="s">
        <v>324</v>
      </c>
    </row>
    <row r="54" spans="1:16" s="96" customFormat="1" ht="16.5" customHeight="1">
      <c r="A54" s="99" t="s">
        <v>972</v>
      </c>
      <c r="B54" s="101" t="s">
        <v>1572</v>
      </c>
      <c r="C54" s="101" t="s">
        <v>301</v>
      </c>
      <c r="D54" s="101" t="s">
        <v>909</v>
      </c>
      <c r="E54" s="98">
        <v>0.8472222222222222</v>
      </c>
      <c r="F54" s="98">
        <v>0.8534722222222223</v>
      </c>
      <c r="G54" s="98">
        <v>0.8624999999999999</v>
      </c>
      <c r="H54" s="134" t="s">
        <v>1534</v>
      </c>
      <c r="I54" s="134" t="s">
        <v>1534</v>
      </c>
      <c r="J54" s="134"/>
      <c r="K54" s="98">
        <v>0.9069444444444444</v>
      </c>
      <c r="L54" s="134" t="s">
        <v>1534</v>
      </c>
      <c r="M54" s="98">
        <v>0.9236111111111112</v>
      </c>
      <c r="N54" s="98">
        <v>0.9430555555555555</v>
      </c>
      <c r="O54" s="134" t="s">
        <v>1534</v>
      </c>
      <c r="P54" s="134" t="s">
        <v>315</v>
      </c>
    </row>
    <row r="55" spans="1:16" s="95" customFormat="1" ht="16.5" customHeight="1">
      <c r="A55" s="101" t="s">
        <v>43</v>
      </c>
      <c r="B55" s="101" t="s">
        <v>1579</v>
      </c>
      <c r="C55" s="132" t="s">
        <v>301</v>
      </c>
      <c r="D55" s="132" t="s">
        <v>404</v>
      </c>
      <c r="E55" s="131">
        <v>0.8611111111111112</v>
      </c>
      <c r="F55" s="131">
        <v>0.8673611111111111</v>
      </c>
      <c r="G55" s="131">
        <v>0.751388888888889</v>
      </c>
      <c r="H55" s="134" t="s">
        <v>1534</v>
      </c>
      <c r="I55" s="302"/>
      <c r="J55" s="134" t="s">
        <v>1534</v>
      </c>
      <c r="K55" s="131">
        <v>0.9166666666666666</v>
      </c>
      <c r="L55" s="134" t="s">
        <v>1534</v>
      </c>
      <c r="M55" s="131">
        <v>0.9305555555555555</v>
      </c>
      <c r="N55" s="434" t="s">
        <v>1278</v>
      </c>
      <c r="O55" s="200"/>
      <c r="P55" s="467"/>
    </row>
    <row r="56" spans="1:16" s="95" customFormat="1" ht="16.5" customHeight="1">
      <c r="A56" s="101" t="s">
        <v>43</v>
      </c>
      <c r="B56" s="101" t="s">
        <v>1552</v>
      </c>
      <c r="C56" s="101" t="s">
        <v>301</v>
      </c>
      <c r="D56" s="101" t="s">
        <v>404</v>
      </c>
      <c r="E56" s="98">
        <v>0.8819444444444445</v>
      </c>
      <c r="F56" s="98">
        <v>0.8881944444444444</v>
      </c>
      <c r="G56" s="98">
        <v>0.8972222222222223</v>
      </c>
      <c r="H56" s="134" t="s">
        <v>1534</v>
      </c>
      <c r="I56" s="302"/>
      <c r="J56" s="134" t="s">
        <v>1534</v>
      </c>
      <c r="K56" s="101" t="s">
        <v>315</v>
      </c>
      <c r="L56" s="101"/>
      <c r="M56" s="101"/>
      <c r="N56" s="101"/>
      <c r="O56" s="101"/>
      <c r="P56" s="101"/>
    </row>
    <row r="57" spans="1:16" s="95" customFormat="1" ht="16.5" customHeight="1">
      <c r="A57" s="101" t="s">
        <v>43</v>
      </c>
      <c r="B57" s="101" t="s">
        <v>1551</v>
      </c>
      <c r="C57" s="101" t="s">
        <v>301</v>
      </c>
      <c r="D57" s="101" t="s">
        <v>404</v>
      </c>
      <c r="E57" s="98">
        <v>0.8958333333333334</v>
      </c>
      <c r="F57" s="98">
        <v>0.9020833333333332</v>
      </c>
      <c r="G57" s="98">
        <v>0.9041666666666667</v>
      </c>
      <c r="H57" s="134" t="s">
        <v>1534</v>
      </c>
      <c r="I57" s="101" t="s">
        <v>556</v>
      </c>
      <c r="J57" s="134"/>
      <c r="K57" s="101"/>
      <c r="L57" s="101"/>
      <c r="M57" s="101"/>
      <c r="N57" s="101"/>
      <c r="O57" s="101"/>
      <c r="P57" s="101"/>
    </row>
    <row r="58" spans="1:16" s="95" customFormat="1" ht="16.5" customHeight="1">
      <c r="A58" s="101" t="s">
        <v>43</v>
      </c>
      <c r="B58" s="101" t="s">
        <v>1553</v>
      </c>
      <c r="C58" s="101" t="s">
        <v>301</v>
      </c>
      <c r="D58" s="101" t="s">
        <v>404</v>
      </c>
      <c r="E58" s="398">
        <v>0.9131944444444445</v>
      </c>
      <c r="F58" s="398">
        <v>0.9194444444444444</v>
      </c>
      <c r="G58" s="398">
        <v>0.9284722222222223</v>
      </c>
      <c r="H58" s="466" t="s">
        <v>1543</v>
      </c>
      <c r="I58" s="329"/>
      <c r="J58" s="466" t="s">
        <v>913</v>
      </c>
      <c r="K58" s="101"/>
      <c r="L58" s="101"/>
      <c r="M58" s="101"/>
      <c r="N58" s="101"/>
      <c r="O58" s="101"/>
      <c r="P58" s="132"/>
    </row>
    <row r="59" spans="15:17" s="95" customFormat="1" ht="13.5">
      <c r="O59" s="96"/>
      <c r="P59" s="96"/>
      <c r="Q59" s="96"/>
    </row>
    <row r="60" spans="15:17" s="95" customFormat="1" ht="13.5">
      <c r="O60" s="96"/>
      <c r="P60" s="96"/>
      <c r="Q60" s="96"/>
    </row>
    <row r="61" spans="15:17" s="95" customFormat="1" ht="13.5">
      <c r="O61" s="96"/>
      <c r="P61" s="96"/>
      <c r="Q61" s="96"/>
    </row>
    <row r="62" spans="15:17" s="95" customFormat="1" ht="13.5">
      <c r="O62" s="96"/>
      <c r="P62" s="96"/>
      <c r="Q62" s="96"/>
    </row>
    <row r="63" spans="15:17" s="95" customFormat="1" ht="13.5">
      <c r="O63" s="96"/>
      <c r="P63" s="96"/>
      <c r="Q63" s="96"/>
    </row>
    <row r="64" spans="15:17" s="95" customFormat="1" ht="13.5">
      <c r="O64" s="96"/>
      <c r="P64" s="96"/>
      <c r="Q64" s="96"/>
    </row>
    <row r="65" spans="15:17" s="95" customFormat="1" ht="13.5">
      <c r="O65" s="96"/>
      <c r="P65" s="96"/>
      <c r="Q65" s="96"/>
    </row>
    <row r="66" spans="15:17" s="95" customFormat="1" ht="13.5">
      <c r="O66" s="96"/>
      <c r="P66" s="96"/>
      <c r="Q66" s="96"/>
    </row>
    <row r="67" spans="15:17" s="95" customFormat="1" ht="13.5">
      <c r="O67" s="96"/>
      <c r="P67" s="96"/>
      <c r="Q67" s="96"/>
    </row>
    <row r="68" spans="15:17" s="95" customFormat="1" ht="13.5">
      <c r="O68" s="96"/>
      <c r="P68" s="96"/>
      <c r="Q68" s="96"/>
    </row>
    <row r="69" spans="15:17" s="95" customFormat="1" ht="13.5">
      <c r="O69" s="96"/>
      <c r="P69" s="96"/>
      <c r="Q69" s="96"/>
    </row>
    <row r="70" spans="15:17" s="95" customFormat="1" ht="13.5">
      <c r="O70" s="96"/>
      <c r="P70" s="96"/>
      <c r="Q70" s="96"/>
    </row>
    <row r="71" spans="15:17" s="95" customFormat="1" ht="13.5">
      <c r="O71" s="96"/>
      <c r="P71" s="96"/>
      <c r="Q71" s="96"/>
    </row>
    <row r="72" spans="15:17" s="95" customFormat="1" ht="13.5">
      <c r="O72" s="96"/>
      <c r="P72" s="96"/>
      <c r="Q72" s="96"/>
    </row>
    <row r="73" spans="15:17" s="95" customFormat="1" ht="13.5">
      <c r="O73" s="96"/>
      <c r="P73" s="96"/>
      <c r="Q73" s="96"/>
    </row>
    <row r="74" spans="15:17" s="95" customFormat="1" ht="13.5">
      <c r="O74" s="96"/>
      <c r="P74" s="96"/>
      <c r="Q74" s="96"/>
    </row>
    <row r="75" spans="15:17" s="95" customFormat="1" ht="13.5">
      <c r="O75" s="96"/>
      <c r="P75" s="96"/>
      <c r="Q75" s="96"/>
    </row>
    <row r="76" spans="15:17" s="95" customFormat="1" ht="13.5">
      <c r="O76" s="96"/>
      <c r="P76" s="96"/>
      <c r="Q76" s="96"/>
    </row>
    <row r="77" spans="15:17" s="95" customFormat="1" ht="13.5">
      <c r="O77" s="96"/>
      <c r="P77" s="96"/>
      <c r="Q77" s="96"/>
    </row>
    <row r="78" spans="15:17" s="95" customFormat="1" ht="13.5">
      <c r="O78" s="96"/>
      <c r="P78" s="96"/>
      <c r="Q78" s="96"/>
    </row>
    <row r="79" spans="15:17" s="95" customFormat="1" ht="13.5">
      <c r="O79" s="96"/>
      <c r="P79" s="96"/>
      <c r="Q79" s="96"/>
    </row>
    <row r="80" spans="15:17" s="95" customFormat="1" ht="13.5">
      <c r="O80" s="96"/>
      <c r="P80" s="96"/>
      <c r="Q80" s="96"/>
    </row>
    <row r="81" spans="15:17" s="95" customFormat="1" ht="13.5">
      <c r="O81" s="96"/>
      <c r="P81" s="96"/>
      <c r="Q81" s="96"/>
    </row>
    <row r="82" spans="15:17" s="95" customFormat="1" ht="13.5">
      <c r="O82" s="96"/>
      <c r="P82" s="96"/>
      <c r="Q82" s="96"/>
    </row>
    <row r="83" spans="15:17" s="95" customFormat="1" ht="13.5">
      <c r="O83" s="96"/>
      <c r="P83" s="96"/>
      <c r="Q83" s="96"/>
    </row>
    <row r="84" spans="15:17" s="95" customFormat="1" ht="13.5">
      <c r="O84" s="96"/>
      <c r="P84" s="96"/>
      <c r="Q84" s="96"/>
    </row>
    <row r="85" spans="15:17" s="95" customFormat="1" ht="13.5">
      <c r="O85" s="96"/>
      <c r="P85" s="96"/>
      <c r="Q85" s="96"/>
    </row>
    <row r="86" spans="15:17" s="95" customFormat="1" ht="13.5">
      <c r="O86" s="96"/>
      <c r="P86" s="96"/>
      <c r="Q86" s="96"/>
    </row>
    <row r="87" spans="15:17" s="95" customFormat="1" ht="13.5">
      <c r="O87" s="96"/>
      <c r="P87" s="96"/>
      <c r="Q87" s="96"/>
    </row>
    <row r="88" spans="15:17" s="95" customFormat="1" ht="13.5">
      <c r="O88" s="96"/>
      <c r="P88" s="96"/>
      <c r="Q88" s="96"/>
    </row>
    <row r="89" spans="15:17" s="95" customFormat="1" ht="13.5">
      <c r="O89" s="96"/>
      <c r="P89" s="96"/>
      <c r="Q89" s="96"/>
    </row>
    <row r="90" spans="15:17" s="95" customFormat="1" ht="13.5">
      <c r="O90" s="96"/>
      <c r="P90" s="96"/>
      <c r="Q90" s="96"/>
    </row>
    <row r="91" spans="15:17" s="95" customFormat="1" ht="13.5">
      <c r="O91" s="96"/>
      <c r="P91" s="96"/>
      <c r="Q91" s="96"/>
    </row>
    <row r="92" spans="15:17" s="95" customFormat="1" ht="13.5">
      <c r="O92" s="96"/>
      <c r="P92" s="96"/>
      <c r="Q92" s="96"/>
    </row>
    <row r="93" spans="15:17" s="95" customFormat="1" ht="13.5">
      <c r="O93" s="96"/>
      <c r="P93" s="96"/>
      <c r="Q93" s="96"/>
    </row>
    <row r="94" spans="15:17" s="95" customFormat="1" ht="13.5">
      <c r="O94" s="96"/>
      <c r="P94" s="96"/>
      <c r="Q94" s="96"/>
    </row>
  </sheetData>
  <sheetProtection/>
  <mergeCells count="5">
    <mergeCell ref="C1:J1"/>
    <mergeCell ref="C2:J2"/>
    <mergeCell ref="C3:J3"/>
    <mergeCell ref="C4:J4"/>
    <mergeCell ref="A1:A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O146"/>
  <sheetViews>
    <sheetView zoomScalePageLayoutView="0" workbookViewId="0" topLeftCell="A1">
      <pane xSplit="3" ySplit="7" topLeftCell="D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D22" sqref="D22"/>
    </sheetView>
  </sheetViews>
  <sheetFormatPr defaultColWidth="8.88671875" defaultRowHeight="15" customHeight="1"/>
  <cols>
    <col min="1" max="1" width="9.21484375" style="233" customWidth="1"/>
    <col min="2" max="4" width="9.77734375" style="233" customWidth="1"/>
    <col min="5" max="5" width="10.6640625" style="233" customWidth="1"/>
    <col min="6" max="6" width="8.21484375" style="233" customWidth="1"/>
    <col min="7" max="7" width="6.77734375" style="105" customWidth="1"/>
    <col min="8" max="8" width="7.77734375" style="105" customWidth="1"/>
    <col min="9" max="9" width="6.77734375" style="105" customWidth="1"/>
    <col min="10" max="10" width="8.4453125" style="105" customWidth="1"/>
    <col min="11" max="11" width="6.77734375" style="105" customWidth="1"/>
    <col min="12" max="12" width="6.21484375" style="105" bestFit="1" customWidth="1"/>
    <col min="13" max="16" width="6.77734375" style="105" customWidth="1"/>
    <col min="17" max="16384" width="8.88671875" style="105" customWidth="1"/>
  </cols>
  <sheetData>
    <row r="1" spans="1:15" s="121" customFormat="1" ht="23.25" customHeight="1">
      <c r="A1" s="733" t="s">
        <v>342</v>
      </c>
      <c r="B1" s="124" t="s">
        <v>358</v>
      </c>
      <c r="C1" s="744" t="s">
        <v>11</v>
      </c>
      <c r="D1" s="745"/>
      <c r="E1" s="745"/>
      <c r="F1" s="745"/>
      <c r="G1" s="745"/>
      <c r="H1" s="745"/>
      <c r="I1" s="746"/>
      <c r="J1" s="482"/>
      <c r="K1" s="190"/>
      <c r="N1" s="190"/>
      <c r="O1" s="190"/>
    </row>
    <row r="2" spans="1:11" ht="23.25" customHeight="1">
      <c r="A2" s="734"/>
      <c r="B2" s="120" t="s">
        <v>367</v>
      </c>
      <c r="C2" s="747" t="s">
        <v>1156</v>
      </c>
      <c r="D2" s="748"/>
      <c r="E2" s="748"/>
      <c r="F2" s="748"/>
      <c r="G2" s="748"/>
      <c r="H2" s="748"/>
      <c r="I2" s="749"/>
      <c r="K2" s="119"/>
    </row>
    <row r="3" spans="1:11" ht="23.25" customHeight="1">
      <c r="A3" s="734"/>
      <c r="B3" s="117" t="s">
        <v>373</v>
      </c>
      <c r="C3" s="750" t="s">
        <v>1042</v>
      </c>
      <c r="D3" s="751"/>
      <c r="E3" s="751"/>
      <c r="F3" s="751"/>
      <c r="G3" s="751"/>
      <c r="H3" s="751"/>
      <c r="I3" s="752"/>
      <c r="K3" s="481"/>
    </row>
    <row r="4" spans="1:11" ht="23.25" customHeight="1">
      <c r="A4" s="735"/>
      <c r="B4" s="114" t="s">
        <v>1533</v>
      </c>
      <c r="C4" s="783" t="s">
        <v>1238</v>
      </c>
      <c r="D4" s="784"/>
      <c r="E4" s="784"/>
      <c r="F4" s="784"/>
      <c r="G4" s="784"/>
      <c r="H4" s="784"/>
      <c r="I4" s="785"/>
      <c r="K4" s="480"/>
    </row>
    <row r="5" spans="1:11" ht="15.75" customHeight="1">
      <c r="A5" s="111"/>
      <c r="B5" s="110"/>
      <c r="C5" s="106"/>
      <c r="D5" s="106"/>
      <c r="E5" s="106"/>
      <c r="F5" s="106"/>
      <c r="G5" s="714" t="s">
        <v>2229</v>
      </c>
      <c r="H5" s="106"/>
      <c r="I5" s="106"/>
      <c r="K5" s="106"/>
    </row>
    <row r="6" spans="1:11" ht="23.25" customHeight="1">
      <c r="A6" s="109" t="s">
        <v>73</v>
      </c>
      <c r="B6" s="108"/>
      <c r="C6" s="107"/>
      <c r="D6" s="107"/>
      <c r="E6" s="107"/>
      <c r="F6" s="786"/>
      <c r="G6" s="786"/>
      <c r="H6" s="786"/>
      <c r="I6" s="106"/>
      <c r="J6" s="106"/>
      <c r="K6" s="106"/>
    </row>
    <row r="7" spans="1:11" ht="19.5" customHeight="1">
      <c r="A7" s="103" t="s">
        <v>348</v>
      </c>
      <c r="B7" s="103" t="s">
        <v>332</v>
      </c>
      <c r="C7" s="103" t="s">
        <v>353</v>
      </c>
      <c r="D7" s="103" t="s">
        <v>907</v>
      </c>
      <c r="E7" s="254" t="s">
        <v>301</v>
      </c>
      <c r="F7" s="254" t="s">
        <v>379</v>
      </c>
      <c r="G7" s="479" t="s">
        <v>899</v>
      </c>
      <c r="H7" s="479" t="s">
        <v>379</v>
      </c>
      <c r="I7" s="479" t="s">
        <v>895</v>
      </c>
      <c r="K7" s="165"/>
    </row>
    <row r="8" spans="1:10" ht="16.5" customHeight="1">
      <c r="A8" s="474">
        <v>100</v>
      </c>
      <c r="B8" s="474" t="s">
        <v>301</v>
      </c>
      <c r="C8" s="474" t="s">
        <v>904</v>
      </c>
      <c r="D8" s="478">
        <v>6</v>
      </c>
      <c r="E8" s="299"/>
      <c r="F8" s="299"/>
      <c r="G8" s="436">
        <v>0.2701388888888889</v>
      </c>
      <c r="H8" s="436">
        <f aca="true" t="shared" si="0" ref="H8:H39">G8+TIME(0,18,0)</f>
        <v>0.2826388888888889</v>
      </c>
      <c r="I8" s="299" t="s">
        <v>1535</v>
      </c>
      <c r="J8" s="473" t="s">
        <v>894</v>
      </c>
    </row>
    <row r="9" spans="1:10" ht="16.5" customHeight="1">
      <c r="A9" s="474">
        <v>100</v>
      </c>
      <c r="B9" s="474" t="s">
        <v>301</v>
      </c>
      <c r="C9" s="474" t="s">
        <v>904</v>
      </c>
      <c r="D9" s="474">
        <v>7</v>
      </c>
      <c r="E9" s="173"/>
      <c r="F9" s="173"/>
      <c r="G9" s="258">
        <v>0.27638888888888885</v>
      </c>
      <c r="H9" s="258">
        <f t="shared" si="0"/>
        <v>0.28888888888888886</v>
      </c>
      <c r="I9" s="173" t="s">
        <v>1534</v>
      </c>
      <c r="J9" s="259"/>
    </row>
    <row r="10" spans="1:10" ht="16.5" customHeight="1">
      <c r="A10" s="474">
        <v>100</v>
      </c>
      <c r="B10" s="474" t="s">
        <v>301</v>
      </c>
      <c r="C10" s="474" t="s">
        <v>904</v>
      </c>
      <c r="D10" s="478">
        <v>8</v>
      </c>
      <c r="E10" s="436"/>
      <c r="F10" s="436"/>
      <c r="G10" s="436">
        <v>0.2826388888888889</v>
      </c>
      <c r="H10" s="436">
        <f t="shared" si="0"/>
        <v>0.2951388888888889</v>
      </c>
      <c r="I10" s="299" t="s">
        <v>1543</v>
      </c>
      <c r="J10" s="259"/>
    </row>
    <row r="11" spans="1:10" ht="16.5" customHeight="1">
      <c r="A11" s="474">
        <v>100</v>
      </c>
      <c r="B11" s="474" t="s">
        <v>301</v>
      </c>
      <c r="C11" s="474" t="s">
        <v>904</v>
      </c>
      <c r="D11" s="474">
        <v>9</v>
      </c>
      <c r="E11" s="173"/>
      <c r="F11" s="173"/>
      <c r="G11" s="258">
        <v>0.2888888888888889</v>
      </c>
      <c r="H11" s="258">
        <f t="shared" si="0"/>
        <v>0.30138888888888893</v>
      </c>
      <c r="I11" s="173" t="s">
        <v>1534</v>
      </c>
      <c r="J11" s="473" t="s">
        <v>894</v>
      </c>
    </row>
    <row r="12" spans="1:9" ht="16.5" customHeight="1">
      <c r="A12" s="474">
        <v>100</v>
      </c>
      <c r="B12" s="474" t="s">
        <v>301</v>
      </c>
      <c r="C12" s="474" t="s">
        <v>904</v>
      </c>
      <c r="D12" s="474">
        <v>1</v>
      </c>
      <c r="E12" s="477">
        <v>0.26666666666666666</v>
      </c>
      <c r="F12" s="477">
        <v>0.27569444444444446</v>
      </c>
      <c r="G12" s="477">
        <v>0.2951388888888889</v>
      </c>
      <c r="H12" s="477">
        <f t="shared" si="0"/>
        <v>0.3076388888888889</v>
      </c>
      <c r="I12" s="134" t="s">
        <v>1534</v>
      </c>
    </row>
    <row r="13" spans="1:9" ht="16.5" customHeight="1">
      <c r="A13" s="474">
        <v>100</v>
      </c>
      <c r="B13" s="474" t="s">
        <v>301</v>
      </c>
      <c r="C13" s="474" t="s">
        <v>904</v>
      </c>
      <c r="D13" s="476">
        <v>2</v>
      </c>
      <c r="E13" s="475">
        <v>0.27291666666666664</v>
      </c>
      <c r="F13" s="475">
        <v>0.28194444444444444</v>
      </c>
      <c r="G13" s="475">
        <v>0.3013888888888889</v>
      </c>
      <c r="H13" s="475">
        <f t="shared" si="0"/>
        <v>0.3138888888888889</v>
      </c>
      <c r="I13" s="466" t="s">
        <v>1543</v>
      </c>
    </row>
    <row r="14" spans="1:9" ht="16.5" customHeight="1">
      <c r="A14" s="474">
        <v>100</v>
      </c>
      <c r="B14" s="474" t="s">
        <v>301</v>
      </c>
      <c r="C14" s="474" t="s">
        <v>904</v>
      </c>
      <c r="D14" s="474">
        <v>3</v>
      </c>
      <c r="E14" s="477">
        <v>0.2791666666666667</v>
      </c>
      <c r="F14" s="477">
        <v>0.2881944444444445</v>
      </c>
      <c r="G14" s="477">
        <v>0.3076388888888889</v>
      </c>
      <c r="H14" s="477">
        <f t="shared" si="0"/>
        <v>0.3201388888888889</v>
      </c>
      <c r="I14" s="134" t="s">
        <v>1534</v>
      </c>
    </row>
    <row r="15" spans="1:10" ht="16.5" customHeight="1">
      <c r="A15" s="474">
        <v>100</v>
      </c>
      <c r="B15" s="474" t="s">
        <v>301</v>
      </c>
      <c r="C15" s="474" t="s">
        <v>904</v>
      </c>
      <c r="D15" s="474">
        <v>4</v>
      </c>
      <c r="E15" s="477">
        <v>0.28541666666666665</v>
      </c>
      <c r="F15" s="477">
        <v>0.29444444444444445</v>
      </c>
      <c r="G15" s="477">
        <v>0.3138888888888889</v>
      </c>
      <c r="H15" s="477">
        <f t="shared" si="0"/>
        <v>0.3263888888888889</v>
      </c>
      <c r="I15" s="134" t="s">
        <v>1534</v>
      </c>
      <c r="J15" s="473" t="s">
        <v>894</v>
      </c>
    </row>
    <row r="16" spans="1:10" ht="16.5" customHeight="1">
      <c r="A16" s="474">
        <v>100</v>
      </c>
      <c r="B16" s="474" t="s">
        <v>301</v>
      </c>
      <c r="C16" s="474" t="s">
        <v>904</v>
      </c>
      <c r="D16" s="474">
        <v>5</v>
      </c>
      <c r="E16" s="258">
        <v>0.2916666666666667</v>
      </c>
      <c r="F16" s="258">
        <v>0.30069444444444443</v>
      </c>
      <c r="G16" s="258">
        <v>0.3201388888888889</v>
      </c>
      <c r="H16" s="258">
        <f t="shared" si="0"/>
        <v>0.33263888888888893</v>
      </c>
      <c r="I16" s="173" t="s">
        <v>1534</v>
      </c>
      <c r="J16" s="191" t="s">
        <v>464</v>
      </c>
    </row>
    <row r="17" spans="1:10" ht="16.5" customHeight="1">
      <c r="A17" s="474">
        <v>100</v>
      </c>
      <c r="B17" s="474" t="s">
        <v>301</v>
      </c>
      <c r="C17" s="474" t="s">
        <v>904</v>
      </c>
      <c r="D17" s="478">
        <v>6</v>
      </c>
      <c r="E17" s="436">
        <v>0.29791666666666666</v>
      </c>
      <c r="F17" s="436">
        <v>0.3069444444444444</v>
      </c>
      <c r="G17" s="436">
        <v>0.3263888888888889</v>
      </c>
      <c r="H17" s="436">
        <f t="shared" si="0"/>
        <v>0.3388888888888889</v>
      </c>
      <c r="I17" s="299" t="s">
        <v>1535</v>
      </c>
      <c r="J17" s="473" t="s">
        <v>894</v>
      </c>
    </row>
    <row r="18" spans="1:10" ht="16.5" customHeight="1">
      <c r="A18" s="474">
        <v>100</v>
      </c>
      <c r="B18" s="474" t="s">
        <v>301</v>
      </c>
      <c r="C18" s="474" t="s">
        <v>904</v>
      </c>
      <c r="D18" s="474">
        <v>7</v>
      </c>
      <c r="E18" s="258">
        <v>0.30416666666666664</v>
      </c>
      <c r="F18" s="258">
        <v>0.31319444444444444</v>
      </c>
      <c r="G18" s="258">
        <v>0.3326388888888889</v>
      </c>
      <c r="H18" s="258">
        <f t="shared" si="0"/>
        <v>0.3451388888888889</v>
      </c>
      <c r="I18" s="173" t="s">
        <v>1534</v>
      </c>
      <c r="J18" s="259"/>
    </row>
    <row r="19" spans="1:10" ht="16.5" customHeight="1">
      <c r="A19" s="474">
        <v>100</v>
      </c>
      <c r="B19" s="474" t="s">
        <v>301</v>
      </c>
      <c r="C19" s="474" t="s">
        <v>904</v>
      </c>
      <c r="D19" s="478">
        <v>8</v>
      </c>
      <c r="E19" s="436">
        <v>0.3104166666666667</v>
      </c>
      <c r="F19" s="436">
        <v>0.3194444444444445</v>
      </c>
      <c r="G19" s="436">
        <v>0.33888888888888885</v>
      </c>
      <c r="H19" s="436">
        <f t="shared" si="0"/>
        <v>0.35138888888888886</v>
      </c>
      <c r="I19" s="299" t="s">
        <v>1543</v>
      </c>
      <c r="J19" s="259"/>
    </row>
    <row r="20" spans="1:10" ht="16.5" customHeight="1">
      <c r="A20" s="474">
        <v>100</v>
      </c>
      <c r="B20" s="474" t="s">
        <v>301</v>
      </c>
      <c r="C20" s="474" t="s">
        <v>904</v>
      </c>
      <c r="D20" s="474">
        <v>9</v>
      </c>
      <c r="E20" s="258">
        <v>0.31666666666666665</v>
      </c>
      <c r="F20" s="258">
        <v>0.32569444444444445</v>
      </c>
      <c r="G20" s="258">
        <v>0.3451388888888889</v>
      </c>
      <c r="H20" s="258">
        <f t="shared" si="0"/>
        <v>0.3576388888888889</v>
      </c>
      <c r="I20" s="173" t="s">
        <v>1534</v>
      </c>
      <c r="J20" s="473" t="s">
        <v>894</v>
      </c>
    </row>
    <row r="21" spans="1:9" ht="16.5" customHeight="1">
      <c r="A21" s="474">
        <v>100</v>
      </c>
      <c r="B21" s="474" t="s">
        <v>301</v>
      </c>
      <c r="C21" s="474" t="s">
        <v>904</v>
      </c>
      <c r="D21" s="474">
        <v>1</v>
      </c>
      <c r="E21" s="477">
        <v>0.3229166666666667</v>
      </c>
      <c r="F21" s="477">
        <v>0.33194444444444443</v>
      </c>
      <c r="G21" s="477">
        <v>0.3513888888888889</v>
      </c>
      <c r="H21" s="477">
        <f t="shared" si="0"/>
        <v>0.36388888888888893</v>
      </c>
      <c r="I21" s="134" t="s">
        <v>1534</v>
      </c>
    </row>
    <row r="22" spans="1:9" ht="16.5" customHeight="1">
      <c r="A22" s="474">
        <v>100</v>
      </c>
      <c r="B22" s="474" t="s">
        <v>301</v>
      </c>
      <c r="C22" s="474" t="s">
        <v>904</v>
      </c>
      <c r="D22" s="476">
        <v>2</v>
      </c>
      <c r="E22" s="475">
        <v>0.32916666666666666</v>
      </c>
      <c r="F22" s="475">
        <v>0.33819444444444446</v>
      </c>
      <c r="G22" s="475">
        <v>0.3576388888888889</v>
      </c>
      <c r="H22" s="475">
        <f t="shared" si="0"/>
        <v>0.3701388888888889</v>
      </c>
      <c r="I22" s="466" t="s">
        <v>1543</v>
      </c>
    </row>
    <row r="23" spans="1:9" ht="16.5" customHeight="1">
      <c r="A23" s="474">
        <v>100</v>
      </c>
      <c r="B23" s="474" t="s">
        <v>301</v>
      </c>
      <c r="C23" s="474" t="s">
        <v>904</v>
      </c>
      <c r="D23" s="474">
        <v>3</v>
      </c>
      <c r="E23" s="477">
        <v>0.3354166666666667</v>
      </c>
      <c r="F23" s="477">
        <v>0.3444444444444445</v>
      </c>
      <c r="G23" s="477">
        <v>0.3638888888888889</v>
      </c>
      <c r="H23" s="477">
        <f t="shared" si="0"/>
        <v>0.3763888888888889</v>
      </c>
      <c r="I23" s="134" t="s">
        <v>1534</v>
      </c>
    </row>
    <row r="24" spans="1:10" ht="16.5" customHeight="1">
      <c r="A24" s="474">
        <v>100</v>
      </c>
      <c r="B24" s="474" t="s">
        <v>301</v>
      </c>
      <c r="C24" s="474" t="s">
        <v>904</v>
      </c>
      <c r="D24" s="474">
        <v>4</v>
      </c>
      <c r="E24" s="477">
        <v>0.3416666666666666</v>
      </c>
      <c r="F24" s="477">
        <v>0.3506944444444444</v>
      </c>
      <c r="G24" s="477">
        <v>0.37013888888888885</v>
      </c>
      <c r="H24" s="477">
        <f t="shared" si="0"/>
        <v>0.38263888888888886</v>
      </c>
      <c r="I24" s="134" t="s">
        <v>1534</v>
      </c>
      <c r="J24" s="473" t="s">
        <v>894</v>
      </c>
    </row>
    <row r="25" spans="1:9" ht="16.5" customHeight="1">
      <c r="A25" s="474">
        <v>100</v>
      </c>
      <c r="B25" s="474" t="s">
        <v>301</v>
      </c>
      <c r="C25" s="474" t="s">
        <v>904</v>
      </c>
      <c r="D25" s="474">
        <v>5</v>
      </c>
      <c r="E25" s="258">
        <v>0.34791666666666665</v>
      </c>
      <c r="F25" s="258">
        <v>0.35694444444444445</v>
      </c>
      <c r="G25" s="258">
        <v>0.3763888888888889</v>
      </c>
      <c r="H25" s="258">
        <f t="shared" si="0"/>
        <v>0.3888888888888889</v>
      </c>
      <c r="I25" s="173" t="s">
        <v>1534</v>
      </c>
    </row>
    <row r="26" spans="1:10" ht="16.5" customHeight="1">
      <c r="A26" s="474">
        <v>100</v>
      </c>
      <c r="B26" s="474" t="s">
        <v>301</v>
      </c>
      <c r="C26" s="474" t="s">
        <v>904</v>
      </c>
      <c r="D26" s="478">
        <v>6</v>
      </c>
      <c r="E26" s="436">
        <v>0.3541666666666667</v>
      </c>
      <c r="F26" s="436">
        <v>0.36319444444444443</v>
      </c>
      <c r="G26" s="436">
        <v>0.3826388888888889</v>
      </c>
      <c r="H26" s="436">
        <f t="shared" si="0"/>
        <v>0.39513888888888893</v>
      </c>
      <c r="I26" s="299" t="s">
        <v>1535</v>
      </c>
      <c r="J26" s="473" t="s">
        <v>894</v>
      </c>
    </row>
    <row r="27" spans="1:10" ht="16.5" customHeight="1">
      <c r="A27" s="474">
        <v>100</v>
      </c>
      <c r="B27" s="474" t="s">
        <v>301</v>
      </c>
      <c r="C27" s="474" t="s">
        <v>904</v>
      </c>
      <c r="D27" s="474">
        <v>7</v>
      </c>
      <c r="E27" s="258">
        <v>0.36041666666666666</v>
      </c>
      <c r="F27" s="258">
        <v>0.36944444444444446</v>
      </c>
      <c r="G27" s="258">
        <v>0.3888888888888889</v>
      </c>
      <c r="H27" s="258">
        <f t="shared" si="0"/>
        <v>0.4013888888888889</v>
      </c>
      <c r="I27" s="173" t="s">
        <v>1534</v>
      </c>
      <c r="J27" s="259"/>
    </row>
    <row r="28" spans="1:10" ht="16.5" customHeight="1">
      <c r="A28" s="474">
        <v>100</v>
      </c>
      <c r="B28" s="474" t="s">
        <v>301</v>
      </c>
      <c r="C28" s="474" t="s">
        <v>904</v>
      </c>
      <c r="D28" s="478">
        <v>8</v>
      </c>
      <c r="E28" s="436">
        <v>0.3666666666666667</v>
      </c>
      <c r="F28" s="436">
        <v>0.3756944444444445</v>
      </c>
      <c r="G28" s="436">
        <v>0.3951388888888889</v>
      </c>
      <c r="H28" s="436">
        <f t="shared" si="0"/>
        <v>0.4076388888888889</v>
      </c>
      <c r="I28" s="299" t="s">
        <v>1543</v>
      </c>
      <c r="J28" s="259"/>
    </row>
    <row r="29" spans="1:10" ht="16.5" customHeight="1">
      <c r="A29" s="474">
        <v>100</v>
      </c>
      <c r="B29" s="474" t="s">
        <v>301</v>
      </c>
      <c r="C29" s="474" t="s">
        <v>904</v>
      </c>
      <c r="D29" s="474">
        <v>9</v>
      </c>
      <c r="E29" s="258">
        <v>0.3729166666666666</v>
      </c>
      <c r="F29" s="258">
        <v>0.3819444444444444</v>
      </c>
      <c r="G29" s="258">
        <v>0.40138888888888885</v>
      </c>
      <c r="H29" s="258">
        <f t="shared" si="0"/>
        <v>0.41388888888888886</v>
      </c>
      <c r="I29" s="173" t="s">
        <v>1534</v>
      </c>
      <c r="J29" s="473" t="s">
        <v>894</v>
      </c>
    </row>
    <row r="30" spans="1:9" ht="16.5" customHeight="1">
      <c r="A30" s="474">
        <v>100</v>
      </c>
      <c r="B30" s="474" t="s">
        <v>301</v>
      </c>
      <c r="C30" s="474" t="s">
        <v>904</v>
      </c>
      <c r="D30" s="474">
        <v>1</v>
      </c>
      <c r="E30" s="477">
        <v>0.37916666666666665</v>
      </c>
      <c r="F30" s="477">
        <v>0.38819444444444445</v>
      </c>
      <c r="G30" s="477">
        <v>0.4076388888888889</v>
      </c>
      <c r="H30" s="477">
        <f t="shared" si="0"/>
        <v>0.4201388888888889</v>
      </c>
      <c r="I30" s="134" t="s">
        <v>1534</v>
      </c>
    </row>
    <row r="31" spans="1:9" ht="16.5" customHeight="1">
      <c r="A31" s="474">
        <v>100</v>
      </c>
      <c r="B31" s="474" t="s">
        <v>301</v>
      </c>
      <c r="C31" s="474" t="s">
        <v>904</v>
      </c>
      <c r="D31" s="476">
        <v>2</v>
      </c>
      <c r="E31" s="475">
        <v>0.3854166666666667</v>
      </c>
      <c r="F31" s="475">
        <v>0.39444444444444443</v>
      </c>
      <c r="G31" s="475">
        <v>0.4138888888888889</v>
      </c>
      <c r="H31" s="475">
        <f t="shared" si="0"/>
        <v>0.42638888888888893</v>
      </c>
      <c r="I31" s="466" t="s">
        <v>1543</v>
      </c>
    </row>
    <row r="32" spans="1:9" ht="16.5" customHeight="1">
      <c r="A32" s="474">
        <v>100</v>
      </c>
      <c r="B32" s="474" t="s">
        <v>301</v>
      </c>
      <c r="C32" s="474" t="s">
        <v>904</v>
      </c>
      <c r="D32" s="474">
        <v>3</v>
      </c>
      <c r="E32" s="477">
        <v>0.39166666666666666</v>
      </c>
      <c r="F32" s="477">
        <v>0.40069444444444446</v>
      </c>
      <c r="G32" s="477">
        <v>0.4201388888888889</v>
      </c>
      <c r="H32" s="477">
        <f t="shared" si="0"/>
        <v>0.4326388888888889</v>
      </c>
      <c r="I32" s="134" t="s">
        <v>1534</v>
      </c>
    </row>
    <row r="33" spans="1:10" ht="16.5" customHeight="1">
      <c r="A33" s="474">
        <v>100</v>
      </c>
      <c r="B33" s="474" t="s">
        <v>301</v>
      </c>
      <c r="C33" s="474" t="s">
        <v>904</v>
      </c>
      <c r="D33" s="474">
        <v>4</v>
      </c>
      <c r="E33" s="477">
        <v>0.3979166666666667</v>
      </c>
      <c r="F33" s="477">
        <v>0.4069444444444445</v>
      </c>
      <c r="G33" s="477">
        <v>0.4263888888888889</v>
      </c>
      <c r="H33" s="477">
        <f t="shared" si="0"/>
        <v>0.4388888888888889</v>
      </c>
      <c r="I33" s="134" t="s">
        <v>1534</v>
      </c>
      <c r="J33" s="473" t="s">
        <v>894</v>
      </c>
    </row>
    <row r="34" spans="1:10" ht="16.5" customHeight="1">
      <c r="A34" s="474">
        <v>100</v>
      </c>
      <c r="B34" s="474" t="s">
        <v>301</v>
      </c>
      <c r="C34" s="474" t="s">
        <v>904</v>
      </c>
      <c r="D34" s="474">
        <v>5</v>
      </c>
      <c r="E34" s="258">
        <v>0.4041666666666666</v>
      </c>
      <c r="F34" s="258">
        <v>0.4131944444444444</v>
      </c>
      <c r="G34" s="258">
        <v>0.43263888888888885</v>
      </c>
      <c r="H34" s="258">
        <f t="shared" si="0"/>
        <v>0.44513888888888886</v>
      </c>
      <c r="I34" s="173" t="s">
        <v>1534</v>
      </c>
      <c r="J34" s="259"/>
    </row>
    <row r="35" spans="1:10" ht="16.5" customHeight="1">
      <c r="A35" s="474">
        <v>100</v>
      </c>
      <c r="B35" s="474" t="s">
        <v>301</v>
      </c>
      <c r="C35" s="474" t="s">
        <v>904</v>
      </c>
      <c r="D35" s="478">
        <v>6</v>
      </c>
      <c r="E35" s="436">
        <v>0.41041666666666665</v>
      </c>
      <c r="F35" s="436">
        <v>0.41944444444444445</v>
      </c>
      <c r="G35" s="436">
        <v>0.4388888888888889</v>
      </c>
      <c r="H35" s="436">
        <f t="shared" si="0"/>
        <v>0.4513888888888889</v>
      </c>
      <c r="I35" s="299" t="s">
        <v>1535</v>
      </c>
      <c r="J35" s="473" t="s">
        <v>894</v>
      </c>
    </row>
    <row r="36" spans="1:10" ht="16.5" customHeight="1">
      <c r="A36" s="474">
        <v>100</v>
      </c>
      <c r="B36" s="474" t="s">
        <v>301</v>
      </c>
      <c r="C36" s="474" t="s">
        <v>904</v>
      </c>
      <c r="D36" s="474">
        <v>7</v>
      </c>
      <c r="E36" s="258">
        <v>0.4166666666666667</v>
      </c>
      <c r="F36" s="258">
        <v>0.42569444444444443</v>
      </c>
      <c r="G36" s="258">
        <v>0.4451388888888889</v>
      </c>
      <c r="H36" s="258">
        <f t="shared" si="0"/>
        <v>0.45763888888888893</v>
      </c>
      <c r="I36" s="173" t="s">
        <v>1534</v>
      </c>
      <c r="J36" s="259"/>
    </row>
    <row r="37" spans="1:10" ht="16.5" customHeight="1">
      <c r="A37" s="474">
        <v>100</v>
      </c>
      <c r="B37" s="474" t="s">
        <v>301</v>
      </c>
      <c r="C37" s="474" t="s">
        <v>904</v>
      </c>
      <c r="D37" s="478">
        <v>8</v>
      </c>
      <c r="E37" s="436">
        <v>0.42291666666666666</v>
      </c>
      <c r="F37" s="436">
        <v>0.43194444444444446</v>
      </c>
      <c r="G37" s="436">
        <v>0.4513888888888889</v>
      </c>
      <c r="H37" s="436">
        <f t="shared" si="0"/>
        <v>0.4638888888888889</v>
      </c>
      <c r="I37" s="299" t="s">
        <v>1543</v>
      </c>
      <c r="J37" s="259"/>
    </row>
    <row r="38" spans="1:10" ht="16.5" customHeight="1">
      <c r="A38" s="474">
        <v>100</v>
      </c>
      <c r="B38" s="474" t="s">
        <v>301</v>
      </c>
      <c r="C38" s="474" t="s">
        <v>904</v>
      </c>
      <c r="D38" s="474">
        <v>9</v>
      </c>
      <c r="E38" s="258">
        <v>0.4291666666666667</v>
      </c>
      <c r="F38" s="258">
        <v>0.4381944444444445</v>
      </c>
      <c r="G38" s="258">
        <v>0.4576388888888889</v>
      </c>
      <c r="H38" s="258">
        <f t="shared" si="0"/>
        <v>0.4701388888888889</v>
      </c>
      <c r="I38" s="173" t="s">
        <v>1534</v>
      </c>
      <c r="J38" s="473" t="s">
        <v>894</v>
      </c>
    </row>
    <row r="39" spans="1:10" ht="16.5" customHeight="1">
      <c r="A39" s="474">
        <v>100</v>
      </c>
      <c r="B39" s="474" t="s">
        <v>301</v>
      </c>
      <c r="C39" s="474" t="s">
        <v>904</v>
      </c>
      <c r="D39" s="474">
        <v>1</v>
      </c>
      <c r="E39" s="477">
        <v>0.4354166666666666</v>
      </c>
      <c r="F39" s="477">
        <v>0.4444444444444444</v>
      </c>
      <c r="G39" s="477">
        <v>0.4701388888888889</v>
      </c>
      <c r="H39" s="477">
        <f t="shared" si="0"/>
        <v>0.4826388888888889</v>
      </c>
      <c r="I39" s="134" t="s">
        <v>1534</v>
      </c>
      <c r="J39" s="105" t="s">
        <v>2226</v>
      </c>
    </row>
    <row r="40" spans="1:9" ht="16.5" customHeight="1">
      <c r="A40" s="474">
        <v>100</v>
      </c>
      <c r="B40" s="474" t="s">
        <v>301</v>
      </c>
      <c r="C40" s="474" t="s">
        <v>904</v>
      </c>
      <c r="D40" s="476">
        <v>2</v>
      </c>
      <c r="E40" s="475">
        <v>0.44166666666666665</v>
      </c>
      <c r="F40" s="475">
        <v>0.45069444444444445</v>
      </c>
      <c r="G40" s="475">
        <v>0.4763888888888889</v>
      </c>
      <c r="H40" s="475">
        <f aca="true" t="shared" si="1" ref="H40:H71">G40+TIME(0,18,0)</f>
        <v>0.48888888888888893</v>
      </c>
      <c r="I40" s="466" t="s">
        <v>1543</v>
      </c>
    </row>
    <row r="41" spans="1:9" ht="16.5" customHeight="1">
      <c r="A41" s="474">
        <v>100</v>
      </c>
      <c r="B41" s="474" t="s">
        <v>301</v>
      </c>
      <c r="C41" s="474" t="s">
        <v>904</v>
      </c>
      <c r="D41" s="474">
        <v>3</v>
      </c>
      <c r="E41" s="477">
        <v>0.4479166666666667</v>
      </c>
      <c r="F41" s="477">
        <v>0.45694444444444443</v>
      </c>
      <c r="G41" s="477">
        <v>0.4826388888888889</v>
      </c>
      <c r="H41" s="477">
        <f t="shared" si="1"/>
        <v>0.4951388888888889</v>
      </c>
      <c r="I41" s="134" t="s">
        <v>1534</v>
      </c>
    </row>
    <row r="42" spans="1:10" ht="16.5" customHeight="1">
      <c r="A42" s="474">
        <v>100</v>
      </c>
      <c r="B42" s="474" t="s">
        <v>301</v>
      </c>
      <c r="C42" s="474" t="s">
        <v>904</v>
      </c>
      <c r="D42" s="474">
        <v>4</v>
      </c>
      <c r="E42" s="477">
        <v>0.45416666666666666</v>
      </c>
      <c r="F42" s="477">
        <v>0.46319444444444446</v>
      </c>
      <c r="G42" s="477">
        <v>0.4888888888888889</v>
      </c>
      <c r="H42" s="477">
        <f t="shared" si="1"/>
        <v>0.5013888888888889</v>
      </c>
      <c r="I42" s="134" t="s">
        <v>1534</v>
      </c>
      <c r="J42" s="473" t="s">
        <v>894</v>
      </c>
    </row>
    <row r="43" spans="1:10" ht="16.5" customHeight="1">
      <c r="A43" s="474">
        <v>100</v>
      </c>
      <c r="B43" s="474" t="s">
        <v>301</v>
      </c>
      <c r="C43" s="474" t="s">
        <v>904</v>
      </c>
      <c r="D43" s="474">
        <v>5</v>
      </c>
      <c r="E43" s="258">
        <v>0.4604166666666667</v>
      </c>
      <c r="F43" s="258">
        <v>0.4694444444444445</v>
      </c>
      <c r="G43" s="258">
        <v>0.49513888888888885</v>
      </c>
      <c r="H43" s="258">
        <f t="shared" si="1"/>
        <v>0.5076388888888889</v>
      </c>
      <c r="I43" s="173" t="s">
        <v>1534</v>
      </c>
      <c r="J43" s="259"/>
    </row>
    <row r="44" spans="1:10" ht="16.5" customHeight="1">
      <c r="A44" s="474">
        <v>100</v>
      </c>
      <c r="B44" s="474" t="s">
        <v>301</v>
      </c>
      <c r="C44" s="474" t="s">
        <v>904</v>
      </c>
      <c r="D44" s="478">
        <v>6</v>
      </c>
      <c r="E44" s="436">
        <v>0.4666666666666666</v>
      </c>
      <c r="F44" s="436">
        <v>0.4756944444444444</v>
      </c>
      <c r="G44" s="436">
        <v>0.5013888888888889</v>
      </c>
      <c r="H44" s="436">
        <f t="shared" si="1"/>
        <v>0.5138888888888888</v>
      </c>
      <c r="I44" s="299" t="s">
        <v>1535</v>
      </c>
      <c r="J44" s="473" t="s">
        <v>894</v>
      </c>
    </row>
    <row r="45" spans="1:10" ht="16.5" customHeight="1">
      <c r="A45" s="474">
        <v>100</v>
      </c>
      <c r="B45" s="474" t="s">
        <v>301</v>
      </c>
      <c r="C45" s="474" t="s">
        <v>904</v>
      </c>
      <c r="D45" s="474">
        <v>7</v>
      </c>
      <c r="E45" s="258">
        <v>0.47291666666666665</v>
      </c>
      <c r="F45" s="258">
        <v>0.48194444444444445</v>
      </c>
      <c r="G45" s="258">
        <v>0.5076388888888889</v>
      </c>
      <c r="H45" s="258">
        <f t="shared" si="1"/>
        <v>0.5201388888888888</v>
      </c>
      <c r="I45" s="173" t="s">
        <v>1534</v>
      </c>
      <c r="J45" s="259"/>
    </row>
    <row r="46" spans="1:10" ht="16.5" customHeight="1">
      <c r="A46" s="474">
        <v>100</v>
      </c>
      <c r="B46" s="474" t="s">
        <v>301</v>
      </c>
      <c r="C46" s="474" t="s">
        <v>904</v>
      </c>
      <c r="D46" s="478">
        <v>8</v>
      </c>
      <c r="E46" s="436">
        <v>0.4791666666666667</v>
      </c>
      <c r="F46" s="436">
        <v>0.48819444444444443</v>
      </c>
      <c r="G46" s="436">
        <v>0.513888888888889</v>
      </c>
      <c r="H46" s="436">
        <f t="shared" si="1"/>
        <v>0.5263888888888889</v>
      </c>
      <c r="I46" s="299" t="s">
        <v>1543</v>
      </c>
      <c r="J46" s="259"/>
    </row>
    <row r="47" spans="1:10" ht="16.5" customHeight="1">
      <c r="A47" s="474">
        <v>100</v>
      </c>
      <c r="B47" s="474" t="s">
        <v>301</v>
      </c>
      <c r="C47" s="474" t="s">
        <v>904</v>
      </c>
      <c r="D47" s="474">
        <v>9</v>
      </c>
      <c r="E47" s="258">
        <v>0.48541666666666666</v>
      </c>
      <c r="F47" s="258">
        <v>0.49444444444444446</v>
      </c>
      <c r="G47" s="258">
        <v>0.5201388888888888</v>
      </c>
      <c r="H47" s="258">
        <f t="shared" si="1"/>
        <v>0.5326388888888888</v>
      </c>
      <c r="I47" s="173" t="s">
        <v>1534</v>
      </c>
      <c r="J47" s="473" t="s">
        <v>894</v>
      </c>
    </row>
    <row r="48" spans="1:10" ht="16.5" customHeight="1">
      <c r="A48" s="474">
        <v>100</v>
      </c>
      <c r="B48" s="474" t="s">
        <v>301</v>
      </c>
      <c r="C48" s="474" t="s">
        <v>904</v>
      </c>
      <c r="D48" s="474">
        <v>1</v>
      </c>
      <c r="E48" s="258">
        <v>0.4979166666666666</v>
      </c>
      <c r="F48" s="258">
        <v>0.5069444444444444</v>
      </c>
      <c r="G48" s="258">
        <v>0.5263888888888889</v>
      </c>
      <c r="H48" s="258">
        <f t="shared" si="1"/>
        <v>0.5388888888888889</v>
      </c>
      <c r="I48" s="173" t="s">
        <v>1534</v>
      </c>
      <c r="J48" s="259"/>
    </row>
    <row r="49" spans="1:10" ht="16.5" customHeight="1">
      <c r="A49" s="474">
        <v>100</v>
      </c>
      <c r="B49" s="474" t="s">
        <v>301</v>
      </c>
      <c r="C49" s="474" t="s">
        <v>904</v>
      </c>
      <c r="D49" s="476">
        <v>2</v>
      </c>
      <c r="E49" s="249">
        <v>0.5041666666666667</v>
      </c>
      <c r="F49" s="249">
        <v>0.5131944444444444</v>
      </c>
      <c r="G49" s="249">
        <v>0.5326388888888889</v>
      </c>
      <c r="H49" s="249">
        <f t="shared" si="1"/>
        <v>0.5451388888888888</v>
      </c>
      <c r="I49" s="246" t="s">
        <v>1543</v>
      </c>
      <c r="J49" s="259"/>
    </row>
    <row r="50" spans="1:9" ht="16.5" customHeight="1">
      <c r="A50" s="474">
        <v>100</v>
      </c>
      <c r="B50" s="474" t="s">
        <v>301</v>
      </c>
      <c r="C50" s="474" t="s">
        <v>904</v>
      </c>
      <c r="D50" s="474">
        <v>3</v>
      </c>
      <c r="E50" s="477">
        <v>0.5104166666666666</v>
      </c>
      <c r="F50" s="477">
        <v>0.5194444444444445</v>
      </c>
      <c r="G50" s="477">
        <v>0.5388888888888889</v>
      </c>
      <c r="H50" s="477">
        <f t="shared" si="1"/>
        <v>0.5513888888888888</v>
      </c>
      <c r="I50" s="134" t="s">
        <v>1534</v>
      </c>
    </row>
    <row r="51" spans="1:10" ht="16.5" customHeight="1">
      <c r="A51" s="474">
        <v>100</v>
      </c>
      <c r="B51" s="474" t="s">
        <v>301</v>
      </c>
      <c r="C51" s="474" t="s">
        <v>904</v>
      </c>
      <c r="D51" s="474">
        <v>4</v>
      </c>
      <c r="E51" s="258">
        <v>0.5166666666666667</v>
      </c>
      <c r="F51" s="258">
        <v>0.5256944444444445</v>
      </c>
      <c r="G51" s="258">
        <v>0.545138888888889</v>
      </c>
      <c r="H51" s="258">
        <f t="shared" si="1"/>
        <v>0.5576388888888889</v>
      </c>
      <c r="I51" s="173" t="s">
        <v>1534</v>
      </c>
      <c r="J51" s="473" t="s">
        <v>894</v>
      </c>
    </row>
    <row r="52" spans="1:10" ht="16.5" customHeight="1">
      <c r="A52" s="474">
        <v>100</v>
      </c>
      <c r="B52" s="474" t="s">
        <v>301</v>
      </c>
      <c r="C52" s="474" t="s">
        <v>904</v>
      </c>
      <c r="D52" s="474">
        <v>5</v>
      </c>
      <c r="E52" s="258">
        <v>0.5229166666666667</v>
      </c>
      <c r="F52" s="258">
        <v>0.5319444444444444</v>
      </c>
      <c r="G52" s="258">
        <v>0.5513888888888888</v>
      </c>
      <c r="H52" s="258">
        <f t="shared" si="1"/>
        <v>0.5638888888888888</v>
      </c>
      <c r="I52" s="173" t="s">
        <v>1534</v>
      </c>
      <c r="J52" s="259"/>
    </row>
    <row r="53" spans="1:10" ht="16.5" customHeight="1">
      <c r="A53" s="474">
        <v>100</v>
      </c>
      <c r="B53" s="474" t="s">
        <v>301</v>
      </c>
      <c r="C53" s="474" t="s">
        <v>904</v>
      </c>
      <c r="D53" s="478">
        <v>6</v>
      </c>
      <c r="E53" s="436">
        <v>0.5291666666666667</v>
      </c>
      <c r="F53" s="436">
        <v>0.5381944444444444</v>
      </c>
      <c r="G53" s="436">
        <v>0.5576388888888889</v>
      </c>
      <c r="H53" s="436">
        <f t="shared" si="1"/>
        <v>0.5701388888888889</v>
      </c>
      <c r="I53" s="299" t="s">
        <v>1535</v>
      </c>
      <c r="J53" s="473" t="s">
        <v>894</v>
      </c>
    </row>
    <row r="54" spans="1:10" ht="16.5" customHeight="1">
      <c r="A54" s="474">
        <v>100</v>
      </c>
      <c r="B54" s="474" t="s">
        <v>301</v>
      </c>
      <c r="C54" s="474" t="s">
        <v>904</v>
      </c>
      <c r="D54" s="474">
        <v>7</v>
      </c>
      <c r="E54" s="258">
        <v>0.5354166666666667</v>
      </c>
      <c r="F54" s="258">
        <v>0.5444444444444444</v>
      </c>
      <c r="G54" s="258">
        <v>0.5638888888888889</v>
      </c>
      <c r="H54" s="258">
        <f t="shared" si="1"/>
        <v>0.5763888888888888</v>
      </c>
      <c r="I54" s="173" t="s">
        <v>1534</v>
      </c>
      <c r="J54" s="259"/>
    </row>
    <row r="55" spans="1:12" ht="16.5" customHeight="1">
      <c r="A55" s="474">
        <v>100</v>
      </c>
      <c r="B55" s="474" t="s">
        <v>301</v>
      </c>
      <c r="C55" s="474" t="s">
        <v>904</v>
      </c>
      <c r="D55" s="478">
        <v>8</v>
      </c>
      <c r="E55" s="436">
        <v>0.5416666666666666</v>
      </c>
      <c r="F55" s="436">
        <v>0.5506944444444445</v>
      </c>
      <c r="G55" s="436">
        <v>0.5701388888888889</v>
      </c>
      <c r="H55" s="436">
        <f t="shared" si="1"/>
        <v>0.5826388888888888</v>
      </c>
      <c r="I55" s="299" t="s">
        <v>1543</v>
      </c>
      <c r="J55" s="259"/>
      <c r="K55" s="259"/>
      <c r="L55" s="259"/>
    </row>
    <row r="56" spans="1:12" ht="16.5" customHeight="1">
      <c r="A56" s="474">
        <v>100</v>
      </c>
      <c r="B56" s="474" t="s">
        <v>301</v>
      </c>
      <c r="C56" s="474" t="s">
        <v>904</v>
      </c>
      <c r="D56" s="474">
        <v>9</v>
      </c>
      <c r="E56" s="477">
        <v>0.5479166666666667</v>
      </c>
      <c r="F56" s="477">
        <v>0.5569444444444445</v>
      </c>
      <c r="G56" s="477">
        <v>0.576388888888889</v>
      </c>
      <c r="H56" s="477">
        <f t="shared" si="1"/>
        <v>0.5888888888888889</v>
      </c>
      <c r="I56" s="134" t="s">
        <v>1534</v>
      </c>
      <c r="J56" s="473" t="s">
        <v>894</v>
      </c>
      <c r="K56" s="259"/>
      <c r="L56" s="259"/>
    </row>
    <row r="57" spans="1:12" ht="16.5" customHeight="1">
      <c r="A57" s="474">
        <v>100</v>
      </c>
      <c r="B57" s="474" t="s">
        <v>301</v>
      </c>
      <c r="C57" s="474" t="s">
        <v>904</v>
      </c>
      <c r="D57" s="474">
        <v>1</v>
      </c>
      <c r="E57" s="477">
        <v>0.5541666666666667</v>
      </c>
      <c r="F57" s="477">
        <v>0.5631944444444444</v>
      </c>
      <c r="G57" s="477">
        <v>0.5826388888888888</v>
      </c>
      <c r="H57" s="477">
        <f t="shared" si="1"/>
        <v>0.5951388888888888</v>
      </c>
      <c r="I57" s="134" t="s">
        <v>1534</v>
      </c>
      <c r="K57" s="259"/>
      <c r="L57" s="259"/>
    </row>
    <row r="58" spans="1:12" ht="16.5" customHeight="1">
      <c r="A58" s="474">
        <v>100</v>
      </c>
      <c r="B58" s="474" t="s">
        <v>301</v>
      </c>
      <c r="C58" s="474" t="s">
        <v>904</v>
      </c>
      <c r="D58" s="476">
        <v>2</v>
      </c>
      <c r="E58" s="475">
        <v>0.5604166666666667</v>
      </c>
      <c r="F58" s="475">
        <v>0.5694444444444444</v>
      </c>
      <c r="G58" s="475">
        <v>0.5888888888888889</v>
      </c>
      <c r="H58" s="475">
        <f t="shared" si="1"/>
        <v>0.6013888888888889</v>
      </c>
      <c r="I58" s="466" t="s">
        <v>1543</v>
      </c>
      <c r="K58" s="259"/>
      <c r="L58" s="259"/>
    </row>
    <row r="59" spans="1:12" ht="16.5" customHeight="1">
      <c r="A59" s="474">
        <v>100</v>
      </c>
      <c r="B59" s="474" t="s">
        <v>301</v>
      </c>
      <c r="C59" s="474" t="s">
        <v>904</v>
      </c>
      <c r="D59" s="474">
        <v>3</v>
      </c>
      <c r="E59" s="477">
        <v>0.5666666666666667</v>
      </c>
      <c r="F59" s="477">
        <v>0.5756944444444444</v>
      </c>
      <c r="G59" s="477">
        <v>0.5951388888888889</v>
      </c>
      <c r="H59" s="477">
        <f t="shared" si="1"/>
        <v>0.6076388888888888</v>
      </c>
      <c r="I59" s="134" t="s">
        <v>1534</v>
      </c>
      <c r="K59" s="259"/>
      <c r="L59" s="259"/>
    </row>
    <row r="60" spans="1:12" ht="16.5" customHeight="1">
      <c r="A60" s="474">
        <v>100</v>
      </c>
      <c r="B60" s="474" t="s">
        <v>301</v>
      </c>
      <c r="C60" s="474" t="s">
        <v>904</v>
      </c>
      <c r="D60" s="474">
        <v>4</v>
      </c>
      <c r="E60" s="258">
        <v>0.5729166666666666</v>
      </c>
      <c r="F60" s="258">
        <v>0.5819444444444445</v>
      </c>
      <c r="G60" s="258">
        <v>0.6013888888888889</v>
      </c>
      <c r="H60" s="258">
        <f t="shared" si="1"/>
        <v>0.6138888888888888</v>
      </c>
      <c r="I60" s="173" t="s">
        <v>1534</v>
      </c>
      <c r="J60" s="473" t="s">
        <v>894</v>
      </c>
      <c r="K60" s="259"/>
      <c r="L60" s="259"/>
    </row>
    <row r="61" spans="1:12" ht="16.5" customHeight="1">
      <c r="A61" s="474">
        <v>100</v>
      </c>
      <c r="B61" s="474" t="s">
        <v>301</v>
      </c>
      <c r="C61" s="474" t="s">
        <v>904</v>
      </c>
      <c r="D61" s="474">
        <v>5</v>
      </c>
      <c r="E61" s="258">
        <v>0.5791666666666667</v>
      </c>
      <c r="F61" s="258">
        <v>0.5881944444444445</v>
      </c>
      <c r="G61" s="258">
        <v>0.607638888888889</v>
      </c>
      <c r="H61" s="258">
        <f t="shared" si="1"/>
        <v>0.6201388888888889</v>
      </c>
      <c r="I61" s="173" t="s">
        <v>1534</v>
      </c>
      <c r="J61" s="259"/>
      <c r="K61" s="259"/>
      <c r="L61" s="259"/>
    </row>
    <row r="62" spans="1:12" ht="16.5" customHeight="1">
      <c r="A62" s="474">
        <v>100</v>
      </c>
      <c r="B62" s="474" t="s">
        <v>301</v>
      </c>
      <c r="C62" s="474" t="s">
        <v>904</v>
      </c>
      <c r="D62" s="478">
        <v>6</v>
      </c>
      <c r="E62" s="436">
        <v>0.5854166666666667</v>
      </c>
      <c r="F62" s="436">
        <v>0.5944444444444444</v>
      </c>
      <c r="G62" s="436">
        <v>0.6138888888888888</v>
      </c>
      <c r="H62" s="436">
        <f t="shared" si="1"/>
        <v>0.6263888888888888</v>
      </c>
      <c r="I62" s="299" t="s">
        <v>1535</v>
      </c>
      <c r="J62" s="473" t="s">
        <v>894</v>
      </c>
      <c r="K62" s="259"/>
      <c r="L62" s="259"/>
    </row>
    <row r="63" spans="1:12" ht="16.5" customHeight="1">
      <c r="A63" s="474">
        <v>100</v>
      </c>
      <c r="B63" s="474" t="s">
        <v>301</v>
      </c>
      <c r="C63" s="474" t="s">
        <v>904</v>
      </c>
      <c r="D63" s="474">
        <v>7</v>
      </c>
      <c r="E63" s="258">
        <v>0.5916666666666667</v>
      </c>
      <c r="F63" s="258">
        <v>0.6006944444444444</v>
      </c>
      <c r="G63" s="258">
        <v>0.6201388888888889</v>
      </c>
      <c r="H63" s="258">
        <f t="shared" si="1"/>
        <v>0.6326388888888889</v>
      </c>
      <c r="I63" s="173" t="s">
        <v>1534</v>
      </c>
      <c r="J63" s="259"/>
      <c r="K63" s="259"/>
      <c r="L63" s="259"/>
    </row>
    <row r="64" spans="1:12" ht="16.5" customHeight="1">
      <c r="A64" s="474">
        <v>100</v>
      </c>
      <c r="B64" s="474" t="s">
        <v>301</v>
      </c>
      <c r="C64" s="474" t="s">
        <v>904</v>
      </c>
      <c r="D64" s="478">
        <v>8</v>
      </c>
      <c r="E64" s="436">
        <v>0.5979166666666667</v>
      </c>
      <c r="F64" s="436">
        <v>0.6069444444444444</v>
      </c>
      <c r="G64" s="436">
        <v>0.6263888888888889</v>
      </c>
      <c r="H64" s="436">
        <f t="shared" si="1"/>
        <v>0.6388888888888888</v>
      </c>
      <c r="I64" s="299" t="s">
        <v>1543</v>
      </c>
      <c r="J64" s="259"/>
      <c r="K64" s="259"/>
      <c r="L64" s="259"/>
    </row>
    <row r="65" spans="1:12" ht="16.5" customHeight="1">
      <c r="A65" s="474">
        <v>100</v>
      </c>
      <c r="B65" s="474" t="s">
        <v>301</v>
      </c>
      <c r="C65" s="474" t="s">
        <v>904</v>
      </c>
      <c r="D65" s="474">
        <v>9</v>
      </c>
      <c r="E65" s="477">
        <v>0.6041666666666666</v>
      </c>
      <c r="F65" s="477">
        <v>0.6131944444444445</v>
      </c>
      <c r="G65" s="477">
        <v>0.6326388888888889</v>
      </c>
      <c r="H65" s="477">
        <f t="shared" si="1"/>
        <v>0.6451388888888888</v>
      </c>
      <c r="I65" s="134" t="s">
        <v>1534</v>
      </c>
      <c r="J65" s="473" t="s">
        <v>894</v>
      </c>
      <c r="K65" s="259"/>
      <c r="L65" s="259"/>
    </row>
    <row r="66" spans="1:12" ht="16.5" customHeight="1">
      <c r="A66" s="474">
        <v>100</v>
      </c>
      <c r="B66" s="474" t="s">
        <v>301</v>
      </c>
      <c r="C66" s="474" t="s">
        <v>904</v>
      </c>
      <c r="D66" s="474">
        <v>1</v>
      </c>
      <c r="E66" s="477">
        <v>0.6104166666666667</v>
      </c>
      <c r="F66" s="477">
        <v>0.6194444444444445</v>
      </c>
      <c r="G66" s="477">
        <v>0.638888888888889</v>
      </c>
      <c r="H66" s="477">
        <f t="shared" si="1"/>
        <v>0.6513888888888889</v>
      </c>
      <c r="I66" s="134" t="s">
        <v>1534</v>
      </c>
      <c r="K66" s="259"/>
      <c r="L66" s="259"/>
    </row>
    <row r="67" spans="1:12" ht="16.5" customHeight="1">
      <c r="A67" s="474">
        <v>100</v>
      </c>
      <c r="B67" s="474" t="s">
        <v>301</v>
      </c>
      <c r="C67" s="474" t="s">
        <v>904</v>
      </c>
      <c r="D67" s="476">
        <v>2</v>
      </c>
      <c r="E67" s="475">
        <v>0.6166666666666667</v>
      </c>
      <c r="F67" s="475">
        <v>0.6256944444444444</v>
      </c>
      <c r="G67" s="475">
        <v>0.6451388888888888</v>
      </c>
      <c r="H67" s="475">
        <f t="shared" si="1"/>
        <v>0.6576388888888888</v>
      </c>
      <c r="I67" s="466" t="s">
        <v>1543</v>
      </c>
      <c r="K67" s="259"/>
      <c r="L67" s="259"/>
    </row>
    <row r="68" spans="1:12" ht="16.5" customHeight="1">
      <c r="A68" s="474">
        <v>100</v>
      </c>
      <c r="B68" s="474" t="s">
        <v>301</v>
      </c>
      <c r="C68" s="474" t="s">
        <v>904</v>
      </c>
      <c r="D68" s="474">
        <v>3</v>
      </c>
      <c r="E68" s="477">
        <v>0.6229166666666667</v>
      </c>
      <c r="F68" s="477">
        <v>0.6319444444444444</v>
      </c>
      <c r="G68" s="477">
        <v>0.6513888888888889</v>
      </c>
      <c r="H68" s="477">
        <f t="shared" si="1"/>
        <v>0.6638888888888889</v>
      </c>
      <c r="I68" s="134" t="s">
        <v>1534</v>
      </c>
      <c r="K68" s="259"/>
      <c r="L68" s="259"/>
    </row>
    <row r="69" spans="1:12" ht="16.5" customHeight="1">
      <c r="A69" s="474">
        <v>100</v>
      </c>
      <c r="B69" s="474" t="s">
        <v>301</v>
      </c>
      <c r="C69" s="474" t="s">
        <v>904</v>
      </c>
      <c r="D69" s="474">
        <v>4</v>
      </c>
      <c r="E69" s="258">
        <v>0.6291666666666667</v>
      </c>
      <c r="F69" s="258">
        <v>0.6381944444444444</v>
      </c>
      <c r="G69" s="258">
        <v>0.6576388888888889</v>
      </c>
      <c r="H69" s="258">
        <f t="shared" si="1"/>
        <v>0.6701388888888888</v>
      </c>
      <c r="I69" s="173" t="s">
        <v>1534</v>
      </c>
      <c r="J69" s="473" t="s">
        <v>894</v>
      </c>
      <c r="K69" s="259"/>
      <c r="L69" s="259"/>
    </row>
    <row r="70" spans="1:12" ht="16.5" customHeight="1">
      <c r="A70" s="474">
        <v>100</v>
      </c>
      <c r="B70" s="474" t="s">
        <v>301</v>
      </c>
      <c r="C70" s="474" t="s">
        <v>904</v>
      </c>
      <c r="D70" s="474">
        <v>5</v>
      </c>
      <c r="E70" s="258">
        <v>0.6354166666666666</v>
      </c>
      <c r="F70" s="258">
        <v>0.6444444444444445</v>
      </c>
      <c r="G70" s="258">
        <v>0.6638888888888889</v>
      </c>
      <c r="H70" s="258">
        <f t="shared" si="1"/>
        <v>0.6763888888888888</v>
      </c>
      <c r="I70" s="173" t="s">
        <v>1534</v>
      </c>
      <c r="J70" s="259"/>
      <c r="K70" s="259"/>
      <c r="L70" s="259"/>
    </row>
    <row r="71" spans="1:12" ht="16.5" customHeight="1">
      <c r="A71" s="474">
        <v>100</v>
      </c>
      <c r="B71" s="474" t="s">
        <v>301</v>
      </c>
      <c r="C71" s="474" t="s">
        <v>904</v>
      </c>
      <c r="D71" s="478">
        <v>6</v>
      </c>
      <c r="E71" s="436">
        <v>0.6416666666666667</v>
      </c>
      <c r="F71" s="436">
        <v>0.6506944444444445</v>
      </c>
      <c r="G71" s="436">
        <v>0.6701388888888888</v>
      </c>
      <c r="H71" s="436">
        <f t="shared" si="1"/>
        <v>0.6826388888888888</v>
      </c>
      <c r="I71" s="299" t="s">
        <v>1535</v>
      </c>
      <c r="J71" s="473" t="s">
        <v>894</v>
      </c>
      <c r="K71" s="259"/>
      <c r="L71" s="259"/>
    </row>
    <row r="72" spans="1:12" ht="16.5" customHeight="1">
      <c r="A72" s="474">
        <v>100</v>
      </c>
      <c r="B72" s="474" t="s">
        <v>301</v>
      </c>
      <c r="C72" s="474" t="s">
        <v>904</v>
      </c>
      <c r="D72" s="474">
        <v>7</v>
      </c>
      <c r="E72" s="258">
        <v>0.6479166666666667</v>
      </c>
      <c r="F72" s="258">
        <v>0.6569444444444444</v>
      </c>
      <c r="G72" s="258">
        <v>0.6826388888888889</v>
      </c>
      <c r="H72" s="258">
        <f aca="true" t="shared" si="2" ref="H72:H103">G72+TIME(0,18,0)</f>
        <v>0.6951388888888889</v>
      </c>
      <c r="I72" s="173" t="s">
        <v>1534</v>
      </c>
      <c r="J72" s="259" t="s">
        <v>2153</v>
      </c>
      <c r="K72" s="259"/>
      <c r="L72" s="259"/>
    </row>
    <row r="73" spans="1:12" ht="16.5" customHeight="1">
      <c r="A73" s="474">
        <v>100</v>
      </c>
      <c r="B73" s="474" t="s">
        <v>301</v>
      </c>
      <c r="C73" s="474" t="s">
        <v>904</v>
      </c>
      <c r="D73" s="478">
        <v>8</v>
      </c>
      <c r="E73" s="436">
        <v>0.6541666666666667</v>
      </c>
      <c r="F73" s="436">
        <v>0.6631944444444444</v>
      </c>
      <c r="G73" s="436">
        <v>0.688888888888889</v>
      </c>
      <c r="H73" s="436">
        <f t="shared" si="2"/>
        <v>0.701388888888889</v>
      </c>
      <c r="I73" s="299" t="s">
        <v>1543</v>
      </c>
      <c r="J73" s="259"/>
      <c r="K73" s="259"/>
      <c r="L73" s="259"/>
    </row>
    <row r="74" spans="1:12" ht="16.5" customHeight="1">
      <c r="A74" s="474">
        <v>100</v>
      </c>
      <c r="B74" s="474" t="s">
        <v>301</v>
      </c>
      <c r="C74" s="474" t="s">
        <v>904</v>
      </c>
      <c r="D74" s="474">
        <v>9</v>
      </c>
      <c r="E74" s="477">
        <v>0.6604166666666667</v>
      </c>
      <c r="F74" s="477">
        <v>0.6694444444444444</v>
      </c>
      <c r="G74" s="477">
        <v>0.6951388888888889</v>
      </c>
      <c r="H74" s="477">
        <f t="shared" si="2"/>
        <v>0.7076388888888888</v>
      </c>
      <c r="I74" s="134" t="s">
        <v>1534</v>
      </c>
      <c r="J74" s="473" t="s">
        <v>894</v>
      </c>
      <c r="K74" s="259"/>
      <c r="L74" s="259"/>
    </row>
    <row r="75" spans="1:12" ht="16.5" customHeight="1">
      <c r="A75" s="474">
        <v>100</v>
      </c>
      <c r="B75" s="474" t="s">
        <v>301</v>
      </c>
      <c r="C75" s="474" t="s">
        <v>904</v>
      </c>
      <c r="D75" s="474">
        <v>1</v>
      </c>
      <c r="E75" s="477">
        <v>0.6666666666666666</v>
      </c>
      <c r="F75" s="477">
        <v>0.6756944444444444</v>
      </c>
      <c r="G75" s="477">
        <v>0.7013888888888888</v>
      </c>
      <c r="H75" s="477">
        <f t="shared" si="2"/>
        <v>0.7138888888888888</v>
      </c>
      <c r="I75" s="134" t="s">
        <v>1534</v>
      </c>
      <c r="K75" s="259"/>
      <c r="L75" s="259"/>
    </row>
    <row r="76" spans="1:12" ht="16.5" customHeight="1">
      <c r="A76" s="474">
        <v>100</v>
      </c>
      <c r="B76" s="474" t="s">
        <v>301</v>
      </c>
      <c r="C76" s="474" t="s">
        <v>904</v>
      </c>
      <c r="D76" s="476">
        <v>2</v>
      </c>
      <c r="E76" s="475">
        <v>0.6729166666666666</v>
      </c>
      <c r="F76" s="475">
        <v>0.6819444444444445</v>
      </c>
      <c r="G76" s="475">
        <v>0.7076388888888889</v>
      </c>
      <c r="H76" s="475">
        <f t="shared" si="2"/>
        <v>0.7201388888888889</v>
      </c>
      <c r="I76" s="466" t="s">
        <v>1543</v>
      </c>
      <c r="K76" s="259"/>
      <c r="L76" s="259"/>
    </row>
    <row r="77" spans="1:12" ht="16.5" customHeight="1">
      <c r="A77" s="474">
        <v>100</v>
      </c>
      <c r="B77" s="474" t="s">
        <v>301</v>
      </c>
      <c r="C77" s="474" t="s">
        <v>904</v>
      </c>
      <c r="D77" s="474">
        <v>3</v>
      </c>
      <c r="E77" s="477">
        <v>0.6791666666666667</v>
      </c>
      <c r="F77" s="477">
        <v>0.6881944444444444</v>
      </c>
      <c r="G77" s="477">
        <v>0.7138888888888889</v>
      </c>
      <c r="H77" s="477">
        <f t="shared" si="2"/>
        <v>0.7263888888888889</v>
      </c>
      <c r="I77" s="134" t="s">
        <v>1534</v>
      </c>
      <c r="K77" s="259"/>
      <c r="L77" s="259"/>
    </row>
    <row r="78" spans="1:12" ht="16.5" customHeight="1">
      <c r="A78" s="474">
        <v>100</v>
      </c>
      <c r="B78" s="474" t="s">
        <v>301</v>
      </c>
      <c r="C78" s="474" t="s">
        <v>904</v>
      </c>
      <c r="D78" s="474">
        <v>4</v>
      </c>
      <c r="E78" s="258">
        <v>0.6854166666666667</v>
      </c>
      <c r="F78" s="258">
        <v>0.6944444444444445</v>
      </c>
      <c r="G78" s="258">
        <v>0.720138888888889</v>
      </c>
      <c r="H78" s="258">
        <f t="shared" si="2"/>
        <v>0.732638888888889</v>
      </c>
      <c r="I78" s="173" t="s">
        <v>1534</v>
      </c>
      <c r="J78" s="473" t="s">
        <v>894</v>
      </c>
      <c r="K78" s="259"/>
      <c r="L78" s="259"/>
    </row>
    <row r="79" spans="1:12" ht="16.5" customHeight="1">
      <c r="A79" s="474">
        <v>100</v>
      </c>
      <c r="B79" s="474" t="s">
        <v>301</v>
      </c>
      <c r="C79" s="474" t="s">
        <v>904</v>
      </c>
      <c r="D79" s="474">
        <v>5</v>
      </c>
      <c r="E79" s="258">
        <v>0.6916666666666668</v>
      </c>
      <c r="F79" s="258">
        <v>0.7006944444444444</v>
      </c>
      <c r="G79" s="258">
        <v>0.7263888888888889</v>
      </c>
      <c r="H79" s="258">
        <f t="shared" si="2"/>
        <v>0.7388888888888888</v>
      </c>
      <c r="I79" s="173" t="s">
        <v>1534</v>
      </c>
      <c r="J79" s="259"/>
      <c r="K79" s="259"/>
      <c r="L79" s="259"/>
    </row>
    <row r="80" spans="1:12" ht="16.5" customHeight="1">
      <c r="A80" s="474">
        <v>100</v>
      </c>
      <c r="B80" s="474" t="s">
        <v>301</v>
      </c>
      <c r="C80" s="474" t="s">
        <v>904</v>
      </c>
      <c r="D80" s="478">
        <v>6</v>
      </c>
      <c r="E80" s="436">
        <v>0.6979166666666666</v>
      </c>
      <c r="F80" s="436">
        <v>0.7069444444444444</v>
      </c>
      <c r="G80" s="436">
        <v>0.7326388888888888</v>
      </c>
      <c r="H80" s="436">
        <f t="shared" si="2"/>
        <v>0.7451388888888888</v>
      </c>
      <c r="I80" s="299" t="s">
        <v>1535</v>
      </c>
      <c r="J80" s="473" t="s">
        <v>894</v>
      </c>
      <c r="K80" s="259"/>
      <c r="L80" s="259"/>
    </row>
    <row r="81" spans="1:12" ht="16.5" customHeight="1">
      <c r="A81" s="474">
        <v>100</v>
      </c>
      <c r="B81" s="474" t="s">
        <v>301</v>
      </c>
      <c r="C81" s="474" t="s">
        <v>904</v>
      </c>
      <c r="D81" s="474">
        <v>7</v>
      </c>
      <c r="E81" s="258">
        <v>0.7104166666666667</v>
      </c>
      <c r="F81" s="258">
        <v>0.7194444444444444</v>
      </c>
      <c r="G81" s="477">
        <v>0.7388888888888889</v>
      </c>
      <c r="H81" s="258">
        <f t="shared" si="2"/>
        <v>0.7513888888888889</v>
      </c>
      <c r="I81" s="173" t="s">
        <v>1534</v>
      </c>
      <c r="J81" s="259"/>
      <c r="K81" s="259"/>
      <c r="L81" s="259"/>
    </row>
    <row r="82" spans="1:12" ht="16.5" customHeight="1">
      <c r="A82" s="474">
        <v>100</v>
      </c>
      <c r="B82" s="474" t="s">
        <v>301</v>
      </c>
      <c r="C82" s="474" t="s">
        <v>904</v>
      </c>
      <c r="D82" s="478">
        <v>8</v>
      </c>
      <c r="E82" s="436">
        <v>0.7166666666666667</v>
      </c>
      <c r="F82" s="436">
        <v>0.7256944444444445</v>
      </c>
      <c r="G82" s="436">
        <v>0.7451388888888889</v>
      </c>
      <c r="H82" s="436">
        <f t="shared" si="2"/>
        <v>0.7576388888888889</v>
      </c>
      <c r="I82" s="299" t="s">
        <v>1543</v>
      </c>
      <c r="J82" s="259"/>
      <c r="K82" s="259"/>
      <c r="L82" s="259"/>
    </row>
    <row r="83" spans="1:12" ht="16.5" customHeight="1">
      <c r="A83" s="474">
        <v>100</v>
      </c>
      <c r="B83" s="474" t="s">
        <v>301</v>
      </c>
      <c r="C83" s="474" t="s">
        <v>904</v>
      </c>
      <c r="D83" s="474">
        <v>9</v>
      </c>
      <c r="E83" s="477">
        <v>0.7229166666666668</v>
      </c>
      <c r="F83" s="477">
        <v>0.7319444444444444</v>
      </c>
      <c r="G83" s="477">
        <v>0.751388888888889</v>
      </c>
      <c r="H83" s="477">
        <f t="shared" si="2"/>
        <v>0.763888888888889</v>
      </c>
      <c r="I83" s="134" t="s">
        <v>1534</v>
      </c>
      <c r="J83" s="473" t="s">
        <v>894</v>
      </c>
      <c r="K83" s="259"/>
      <c r="L83" s="259"/>
    </row>
    <row r="84" spans="1:12" ht="16.5" customHeight="1">
      <c r="A84" s="474">
        <v>100</v>
      </c>
      <c r="B84" s="474" t="s">
        <v>301</v>
      </c>
      <c r="C84" s="474" t="s">
        <v>904</v>
      </c>
      <c r="D84" s="474">
        <v>1</v>
      </c>
      <c r="E84" s="477">
        <v>0.7291666666666666</v>
      </c>
      <c r="F84" s="477">
        <v>0.7381944444444444</v>
      </c>
      <c r="G84" s="477">
        <v>0.7576388888888889</v>
      </c>
      <c r="H84" s="477">
        <f t="shared" si="2"/>
        <v>0.7701388888888888</v>
      </c>
      <c r="I84" s="134" t="s">
        <v>1534</v>
      </c>
      <c r="K84" s="259"/>
      <c r="L84" s="259"/>
    </row>
    <row r="85" spans="1:12" ht="16.5" customHeight="1">
      <c r="A85" s="474">
        <v>100</v>
      </c>
      <c r="B85" s="474" t="s">
        <v>301</v>
      </c>
      <c r="C85" s="474" t="s">
        <v>904</v>
      </c>
      <c r="D85" s="476">
        <v>2</v>
      </c>
      <c r="E85" s="475">
        <v>0.7354166666666666</v>
      </c>
      <c r="F85" s="475">
        <v>0.7444444444444445</v>
      </c>
      <c r="G85" s="475">
        <v>0.7638888888888888</v>
      </c>
      <c r="H85" s="475">
        <f t="shared" si="2"/>
        <v>0.7763888888888888</v>
      </c>
      <c r="I85" s="466" t="s">
        <v>1543</v>
      </c>
      <c r="K85" s="259"/>
      <c r="L85" s="259"/>
    </row>
    <row r="86" spans="1:12" ht="16.5" customHeight="1">
      <c r="A86" s="474">
        <v>100</v>
      </c>
      <c r="B86" s="474" t="s">
        <v>301</v>
      </c>
      <c r="C86" s="474" t="s">
        <v>904</v>
      </c>
      <c r="D86" s="474">
        <v>3</v>
      </c>
      <c r="E86" s="258">
        <v>0.7416666666666667</v>
      </c>
      <c r="F86" s="258">
        <v>0.7506944444444444</v>
      </c>
      <c r="G86" s="258">
        <v>0.7701388888888889</v>
      </c>
      <c r="H86" s="258">
        <f t="shared" si="2"/>
        <v>0.7826388888888889</v>
      </c>
      <c r="I86" s="134" t="s">
        <v>1534</v>
      </c>
      <c r="K86" s="259"/>
      <c r="L86" s="259"/>
    </row>
    <row r="87" spans="1:12" ht="16.5" customHeight="1">
      <c r="A87" s="474">
        <v>100</v>
      </c>
      <c r="B87" s="474" t="s">
        <v>301</v>
      </c>
      <c r="C87" s="474" t="s">
        <v>904</v>
      </c>
      <c r="D87" s="474">
        <v>4</v>
      </c>
      <c r="E87" s="258">
        <v>0.7479166666666667</v>
      </c>
      <c r="F87" s="258">
        <v>0.7569444444444445</v>
      </c>
      <c r="G87" s="258">
        <v>0.7763888888888889</v>
      </c>
      <c r="H87" s="258">
        <f t="shared" si="2"/>
        <v>0.7888888888888889</v>
      </c>
      <c r="I87" s="173" t="s">
        <v>1534</v>
      </c>
      <c r="J87" s="473" t="s">
        <v>894</v>
      </c>
      <c r="K87" s="259"/>
      <c r="L87" s="259"/>
    </row>
    <row r="88" spans="1:12" ht="16.5" customHeight="1">
      <c r="A88" s="474">
        <v>100</v>
      </c>
      <c r="B88" s="474" t="s">
        <v>301</v>
      </c>
      <c r="C88" s="474" t="s">
        <v>904</v>
      </c>
      <c r="D88" s="474">
        <v>5</v>
      </c>
      <c r="E88" s="258">
        <v>0.7541666666666668</v>
      </c>
      <c r="F88" s="258">
        <v>0.7631944444444444</v>
      </c>
      <c r="G88" s="258">
        <v>0.782638888888889</v>
      </c>
      <c r="H88" s="258">
        <f t="shared" si="2"/>
        <v>0.795138888888889</v>
      </c>
      <c r="I88" s="173" t="s">
        <v>1534</v>
      </c>
      <c r="J88" s="259"/>
      <c r="K88" s="259"/>
      <c r="L88" s="259"/>
    </row>
    <row r="89" spans="1:12" ht="16.5" customHeight="1">
      <c r="A89" s="474">
        <v>100</v>
      </c>
      <c r="B89" s="474" t="s">
        <v>301</v>
      </c>
      <c r="C89" s="474" t="s">
        <v>904</v>
      </c>
      <c r="D89" s="478">
        <v>6</v>
      </c>
      <c r="E89" s="436">
        <v>0.7604166666666666</v>
      </c>
      <c r="F89" s="436">
        <v>0.7694444444444444</v>
      </c>
      <c r="G89" s="436">
        <v>0.7888888888888889</v>
      </c>
      <c r="H89" s="436">
        <f t="shared" si="2"/>
        <v>0.8013888888888888</v>
      </c>
      <c r="I89" s="299" t="s">
        <v>1535</v>
      </c>
      <c r="J89" s="473" t="s">
        <v>894</v>
      </c>
      <c r="K89" s="259"/>
      <c r="L89" s="259"/>
    </row>
    <row r="90" spans="1:12" ht="16.5" customHeight="1">
      <c r="A90" s="474">
        <v>100</v>
      </c>
      <c r="B90" s="474" t="s">
        <v>301</v>
      </c>
      <c r="C90" s="474" t="s">
        <v>904</v>
      </c>
      <c r="D90" s="474">
        <v>7</v>
      </c>
      <c r="E90" s="258">
        <v>0.7666666666666666</v>
      </c>
      <c r="F90" s="258">
        <v>0.7756944444444445</v>
      </c>
      <c r="G90" s="258">
        <v>0.7951388888888888</v>
      </c>
      <c r="H90" s="258">
        <f t="shared" si="2"/>
        <v>0.8076388888888888</v>
      </c>
      <c r="I90" s="173" t="s">
        <v>1534</v>
      </c>
      <c r="J90" s="259"/>
      <c r="K90" s="259"/>
      <c r="L90" s="259"/>
    </row>
    <row r="91" spans="1:12" ht="16.5" customHeight="1">
      <c r="A91" s="474">
        <v>100</v>
      </c>
      <c r="B91" s="474" t="s">
        <v>301</v>
      </c>
      <c r="C91" s="474" t="s">
        <v>904</v>
      </c>
      <c r="D91" s="478">
        <v>8</v>
      </c>
      <c r="E91" s="436">
        <v>0.7729166666666667</v>
      </c>
      <c r="F91" s="436">
        <v>0.7819444444444444</v>
      </c>
      <c r="G91" s="436">
        <v>0.8013888888888889</v>
      </c>
      <c r="H91" s="436">
        <f t="shared" si="2"/>
        <v>0.8138888888888889</v>
      </c>
      <c r="I91" s="299" t="s">
        <v>1543</v>
      </c>
      <c r="J91" s="259"/>
      <c r="K91" s="259"/>
      <c r="L91" s="259"/>
    </row>
    <row r="92" spans="1:12" ht="16.5" customHeight="1">
      <c r="A92" s="474">
        <v>100</v>
      </c>
      <c r="B92" s="474" t="s">
        <v>301</v>
      </c>
      <c r="C92" s="474" t="s">
        <v>904</v>
      </c>
      <c r="D92" s="474">
        <v>9</v>
      </c>
      <c r="E92" s="477">
        <v>0.7791666666666667</v>
      </c>
      <c r="F92" s="477">
        <v>0.7881944444444445</v>
      </c>
      <c r="G92" s="477">
        <v>0.8076388888888889</v>
      </c>
      <c r="H92" s="477">
        <f t="shared" si="2"/>
        <v>0.8201388888888889</v>
      </c>
      <c r="I92" s="134" t="s">
        <v>1534</v>
      </c>
      <c r="J92" s="473" t="s">
        <v>894</v>
      </c>
      <c r="K92" s="259"/>
      <c r="L92" s="259"/>
    </row>
    <row r="93" spans="1:12" ht="16.5" customHeight="1">
      <c r="A93" s="474">
        <v>100</v>
      </c>
      <c r="B93" s="474" t="s">
        <v>301</v>
      </c>
      <c r="C93" s="474" t="s">
        <v>904</v>
      </c>
      <c r="D93" s="474">
        <v>1</v>
      </c>
      <c r="E93" s="477">
        <v>0.7854166666666668</v>
      </c>
      <c r="F93" s="477">
        <v>0.7944444444444444</v>
      </c>
      <c r="G93" s="477">
        <v>0.813888888888889</v>
      </c>
      <c r="H93" s="477">
        <f t="shared" si="2"/>
        <v>0.826388888888889</v>
      </c>
      <c r="I93" s="134" t="s">
        <v>1534</v>
      </c>
      <c r="K93" s="259"/>
      <c r="L93" s="259"/>
    </row>
    <row r="94" spans="1:12" ht="16.5" customHeight="1">
      <c r="A94" s="474">
        <v>100</v>
      </c>
      <c r="B94" s="474" t="s">
        <v>301</v>
      </c>
      <c r="C94" s="474" t="s">
        <v>904</v>
      </c>
      <c r="D94" s="476">
        <v>2</v>
      </c>
      <c r="E94" s="475">
        <v>0.7916666666666666</v>
      </c>
      <c r="F94" s="475">
        <v>0.8006944444444444</v>
      </c>
      <c r="G94" s="475">
        <v>0.8201388888888889</v>
      </c>
      <c r="H94" s="475">
        <f t="shared" si="2"/>
        <v>0.8326388888888888</v>
      </c>
      <c r="I94" s="466" t="s">
        <v>1543</v>
      </c>
      <c r="K94" s="259"/>
      <c r="L94" s="259"/>
    </row>
    <row r="95" spans="1:12" ht="16.5" customHeight="1">
      <c r="A95" s="474">
        <v>100</v>
      </c>
      <c r="B95" s="474" t="s">
        <v>301</v>
      </c>
      <c r="C95" s="474" t="s">
        <v>904</v>
      </c>
      <c r="D95" s="474">
        <v>3</v>
      </c>
      <c r="E95" s="258">
        <v>0.7979166666666666</v>
      </c>
      <c r="F95" s="258">
        <v>0.8069444444444445</v>
      </c>
      <c r="G95" s="258">
        <v>0.8263888888888888</v>
      </c>
      <c r="H95" s="258">
        <f t="shared" si="2"/>
        <v>0.8388888888888888</v>
      </c>
      <c r="I95" s="134" t="s">
        <v>1534</v>
      </c>
      <c r="K95" s="259"/>
      <c r="L95" s="259"/>
    </row>
    <row r="96" spans="1:12" ht="16.5" customHeight="1">
      <c r="A96" s="474">
        <v>100</v>
      </c>
      <c r="B96" s="474" t="s">
        <v>301</v>
      </c>
      <c r="C96" s="474" t="s">
        <v>904</v>
      </c>
      <c r="D96" s="474">
        <v>4</v>
      </c>
      <c r="E96" s="258">
        <v>0.8041666666666667</v>
      </c>
      <c r="F96" s="258">
        <v>0.8131944444444444</v>
      </c>
      <c r="G96" s="258">
        <v>0.8326388888888889</v>
      </c>
      <c r="H96" s="258">
        <f t="shared" si="2"/>
        <v>0.8451388888888889</v>
      </c>
      <c r="I96" s="173" t="s">
        <v>1534</v>
      </c>
      <c r="J96" s="473" t="s">
        <v>894</v>
      </c>
      <c r="K96" s="259"/>
      <c r="L96" s="259"/>
    </row>
    <row r="97" spans="1:12" ht="16.5" customHeight="1">
      <c r="A97" s="474">
        <v>100</v>
      </c>
      <c r="B97" s="474" t="s">
        <v>301</v>
      </c>
      <c r="C97" s="474" t="s">
        <v>904</v>
      </c>
      <c r="D97" s="474">
        <v>5</v>
      </c>
      <c r="E97" s="258">
        <v>0.8104166666666667</v>
      </c>
      <c r="F97" s="258">
        <v>0.8194444444444445</v>
      </c>
      <c r="G97" s="258">
        <v>0.8388888888888889</v>
      </c>
      <c r="H97" s="258">
        <f t="shared" si="2"/>
        <v>0.8513888888888889</v>
      </c>
      <c r="I97" s="173" t="s">
        <v>1534</v>
      </c>
      <c r="J97" s="259"/>
      <c r="K97" s="259"/>
      <c r="L97" s="259"/>
    </row>
    <row r="98" spans="1:12" ht="16.5" customHeight="1">
      <c r="A98" s="474">
        <v>100</v>
      </c>
      <c r="B98" s="474" t="s">
        <v>301</v>
      </c>
      <c r="C98" s="474" t="s">
        <v>904</v>
      </c>
      <c r="D98" s="478">
        <v>6</v>
      </c>
      <c r="E98" s="436">
        <v>0.8166666666666668</v>
      </c>
      <c r="F98" s="436">
        <v>0.8256944444444444</v>
      </c>
      <c r="G98" s="436">
        <v>0.845138888888889</v>
      </c>
      <c r="H98" s="436">
        <f t="shared" si="2"/>
        <v>0.857638888888889</v>
      </c>
      <c r="I98" s="299" t="s">
        <v>1535</v>
      </c>
      <c r="J98" s="473" t="s">
        <v>894</v>
      </c>
      <c r="K98" s="259"/>
      <c r="L98" s="259"/>
    </row>
    <row r="99" spans="1:12" ht="16.5" customHeight="1">
      <c r="A99" s="474">
        <v>100</v>
      </c>
      <c r="B99" s="474" t="s">
        <v>301</v>
      </c>
      <c r="C99" s="474" t="s">
        <v>904</v>
      </c>
      <c r="D99" s="474">
        <v>7</v>
      </c>
      <c r="E99" s="258">
        <v>0.8229166666666666</v>
      </c>
      <c r="F99" s="258">
        <v>0.8319444444444444</v>
      </c>
      <c r="G99" s="258">
        <v>0.8513888888888889</v>
      </c>
      <c r="H99" s="258">
        <f t="shared" si="2"/>
        <v>0.8638888888888888</v>
      </c>
      <c r="I99" s="173" t="s">
        <v>1534</v>
      </c>
      <c r="J99" s="259"/>
      <c r="K99" s="259"/>
      <c r="L99" s="259"/>
    </row>
    <row r="100" spans="1:12" ht="16.5" customHeight="1">
      <c r="A100" s="474">
        <v>100</v>
      </c>
      <c r="B100" s="474" t="s">
        <v>301</v>
      </c>
      <c r="C100" s="474" t="s">
        <v>904</v>
      </c>
      <c r="D100" s="478">
        <v>8</v>
      </c>
      <c r="E100" s="436">
        <v>0.8291666666666666</v>
      </c>
      <c r="F100" s="436">
        <v>0.8381944444444445</v>
      </c>
      <c r="G100" s="436">
        <v>0.8576388888888888</v>
      </c>
      <c r="H100" s="436">
        <f t="shared" si="2"/>
        <v>0.8701388888888888</v>
      </c>
      <c r="I100" s="299" t="s">
        <v>1543</v>
      </c>
      <c r="J100" s="259"/>
      <c r="K100" s="259"/>
      <c r="L100" s="259"/>
    </row>
    <row r="101" spans="1:12" ht="16.5" customHeight="1">
      <c r="A101" s="474">
        <v>100</v>
      </c>
      <c r="B101" s="474" t="s">
        <v>301</v>
      </c>
      <c r="C101" s="474" t="s">
        <v>904</v>
      </c>
      <c r="D101" s="474">
        <v>9</v>
      </c>
      <c r="E101" s="477">
        <v>0.8354166666666667</v>
      </c>
      <c r="F101" s="477">
        <v>0.8444444444444444</v>
      </c>
      <c r="G101" s="477">
        <v>0.8638888888888889</v>
      </c>
      <c r="H101" s="477">
        <f t="shared" si="2"/>
        <v>0.8763888888888889</v>
      </c>
      <c r="I101" s="134" t="s">
        <v>1534</v>
      </c>
      <c r="J101" s="473" t="s">
        <v>894</v>
      </c>
      <c r="K101" s="259"/>
      <c r="L101" s="259"/>
    </row>
    <row r="102" spans="1:12" ht="16.5" customHeight="1">
      <c r="A102" s="474">
        <v>100</v>
      </c>
      <c r="B102" s="474" t="s">
        <v>301</v>
      </c>
      <c r="C102" s="474" t="s">
        <v>904</v>
      </c>
      <c r="D102" s="474">
        <v>1</v>
      </c>
      <c r="E102" s="477">
        <v>0.8416666666666667</v>
      </c>
      <c r="F102" s="477">
        <v>0.8506944444444445</v>
      </c>
      <c r="G102" s="477">
        <v>0.8701388888888889</v>
      </c>
      <c r="H102" s="477">
        <f t="shared" si="2"/>
        <v>0.8826388888888889</v>
      </c>
      <c r="I102" s="134" t="s">
        <v>1534</v>
      </c>
      <c r="K102" s="259"/>
      <c r="L102" s="259"/>
    </row>
    <row r="103" spans="1:12" ht="16.5" customHeight="1">
      <c r="A103" s="474">
        <v>100</v>
      </c>
      <c r="B103" s="474" t="s">
        <v>301</v>
      </c>
      <c r="C103" s="474" t="s">
        <v>904</v>
      </c>
      <c r="D103" s="476">
        <v>2</v>
      </c>
      <c r="E103" s="475">
        <v>0.8479166666666668</v>
      </c>
      <c r="F103" s="475">
        <v>0.8569444444444444</v>
      </c>
      <c r="G103" s="475">
        <v>0.876388888888889</v>
      </c>
      <c r="H103" s="475">
        <f t="shared" si="2"/>
        <v>0.888888888888889</v>
      </c>
      <c r="I103" s="466" t="s">
        <v>1543</v>
      </c>
      <c r="K103" s="259"/>
      <c r="L103" s="259"/>
    </row>
    <row r="104" spans="1:12" ht="16.5" customHeight="1">
      <c r="A104" s="474">
        <v>100</v>
      </c>
      <c r="B104" s="474" t="s">
        <v>301</v>
      </c>
      <c r="C104" s="474" t="s">
        <v>904</v>
      </c>
      <c r="D104" s="474">
        <v>3</v>
      </c>
      <c r="E104" s="258">
        <v>0.8541666666666666</v>
      </c>
      <c r="F104" s="258">
        <v>0.8631944444444444</v>
      </c>
      <c r="G104" s="258">
        <v>0.8826388888888889</v>
      </c>
      <c r="H104" s="258">
        <f aca="true" t="shared" si="3" ref="H104:H109">G104+TIME(0,18,0)</f>
        <v>0.8951388888888888</v>
      </c>
      <c r="I104" s="134" t="s">
        <v>1534</v>
      </c>
      <c r="K104" s="259"/>
      <c r="L104" s="259"/>
    </row>
    <row r="105" spans="1:12" ht="16.5" customHeight="1">
      <c r="A105" s="474">
        <v>100</v>
      </c>
      <c r="B105" s="474" t="s">
        <v>301</v>
      </c>
      <c r="C105" s="474" t="s">
        <v>904</v>
      </c>
      <c r="D105" s="474">
        <v>4</v>
      </c>
      <c r="E105" s="258">
        <v>0.8604166666666666</v>
      </c>
      <c r="F105" s="258">
        <v>0.8694444444444445</v>
      </c>
      <c r="G105" s="258">
        <v>0.8888888888888888</v>
      </c>
      <c r="H105" s="258">
        <f t="shared" si="3"/>
        <v>0.9013888888888888</v>
      </c>
      <c r="I105" s="173" t="s">
        <v>1534</v>
      </c>
      <c r="J105" s="473" t="s">
        <v>894</v>
      </c>
      <c r="K105" s="259"/>
      <c r="L105" s="259"/>
    </row>
    <row r="106" spans="1:12" ht="16.5" customHeight="1">
      <c r="A106" s="474">
        <v>100</v>
      </c>
      <c r="B106" s="474" t="s">
        <v>301</v>
      </c>
      <c r="C106" s="474" t="s">
        <v>904</v>
      </c>
      <c r="D106" s="474">
        <v>5</v>
      </c>
      <c r="E106" s="258">
        <v>0.8666666666666667</v>
      </c>
      <c r="F106" s="258">
        <v>0.8756944444444444</v>
      </c>
      <c r="G106" s="258">
        <v>0.8951388888888889</v>
      </c>
      <c r="H106" s="258">
        <f t="shared" si="3"/>
        <v>0.9076388888888889</v>
      </c>
      <c r="I106" s="173" t="s">
        <v>1534</v>
      </c>
      <c r="J106" s="259"/>
      <c r="K106" s="259"/>
      <c r="L106" s="259"/>
    </row>
    <row r="107" spans="1:12" ht="16.5" customHeight="1">
      <c r="A107" s="474">
        <v>100</v>
      </c>
      <c r="B107" s="474" t="s">
        <v>301</v>
      </c>
      <c r="C107" s="474" t="s">
        <v>904</v>
      </c>
      <c r="D107" s="478">
        <v>6</v>
      </c>
      <c r="E107" s="436">
        <v>0.8729166666666667</v>
      </c>
      <c r="F107" s="436">
        <v>0.8819444444444445</v>
      </c>
      <c r="G107" s="436">
        <v>0.9013888888888889</v>
      </c>
      <c r="H107" s="436">
        <f t="shared" si="3"/>
        <v>0.9138888888888889</v>
      </c>
      <c r="I107" s="232" t="s">
        <v>793</v>
      </c>
      <c r="J107" s="473" t="s">
        <v>894</v>
      </c>
      <c r="K107" s="259"/>
      <c r="L107" s="259"/>
    </row>
    <row r="108" spans="1:12" ht="16.5" customHeight="1">
      <c r="A108" s="474">
        <v>100</v>
      </c>
      <c r="B108" s="474" t="s">
        <v>301</v>
      </c>
      <c r="C108" s="474" t="s">
        <v>904</v>
      </c>
      <c r="D108" s="474">
        <v>7</v>
      </c>
      <c r="E108" s="258">
        <v>0.8791666666666668</v>
      </c>
      <c r="F108" s="258">
        <v>0.8881944444444444</v>
      </c>
      <c r="G108" s="258">
        <v>0.907638888888889</v>
      </c>
      <c r="H108" s="258">
        <f t="shared" si="3"/>
        <v>0.920138888888889</v>
      </c>
      <c r="I108" s="101" t="s">
        <v>389</v>
      </c>
      <c r="J108" s="259"/>
      <c r="K108" s="259"/>
      <c r="L108" s="259"/>
    </row>
    <row r="109" spans="1:12" ht="16.5" customHeight="1">
      <c r="A109" s="474">
        <v>100</v>
      </c>
      <c r="B109" s="474" t="s">
        <v>301</v>
      </c>
      <c r="C109" s="474" t="s">
        <v>904</v>
      </c>
      <c r="D109" s="478">
        <v>8</v>
      </c>
      <c r="E109" s="436">
        <v>0.8854166666666666</v>
      </c>
      <c r="F109" s="436">
        <v>0.8944444444444444</v>
      </c>
      <c r="G109" s="436">
        <v>0.9138888888888889</v>
      </c>
      <c r="H109" s="436">
        <f t="shared" si="3"/>
        <v>0.9263888888888888</v>
      </c>
      <c r="I109" s="299" t="s">
        <v>915</v>
      </c>
      <c r="J109" s="259"/>
      <c r="K109" s="259"/>
      <c r="L109" s="259"/>
    </row>
    <row r="110" spans="1:12" ht="16.5" customHeight="1">
      <c r="A110" s="474">
        <v>100</v>
      </c>
      <c r="B110" s="474" t="s">
        <v>301</v>
      </c>
      <c r="C110" s="474" t="s">
        <v>904</v>
      </c>
      <c r="D110" s="474">
        <v>9</v>
      </c>
      <c r="E110" s="477">
        <v>0.8916666666666666</v>
      </c>
      <c r="F110" s="477">
        <v>0.9006944444444445</v>
      </c>
      <c r="G110" s="101" t="s">
        <v>267</v>
      </c>
      <c r="H110" s="134"/>
      <c r="I110" s="101" t="s">
        <v>315</v>
      </c>
      <c r="J110" s="473" t="s">
        <v>894</v>
      </c>
      <c r="K110" s="259"/>
      <c r="L110" s="259"/>
    </row>
    <row r="111" spans="1:12" ht="16.5" customHeight="1">
      <c r="A111" s="474">
        <v>100</v>
      </c>
      <c r="B111" s="474" t="s">
        <v>301</v>
      </c>
      <c r="C111" s="474" t="s">
        <v>904</v>
      </c>
      <c r="D111" s="474">
        <v>1</v>
      </c>
      <c r="E111" s="477">
        <v>0.8979166666666667</v>
      </c>
      <c r="F111" s="477">
        <v>0.9069444444444444</v>
      </c>
      <c r="G111" s="101" t="s">
        <v>898</v>
      </c>
      <c r="H111" s="134"/>
      <c r="I111" s="101" t="s">
        <v>315</v>
      </c>
      <c r="K111" s="259"/>
      <c r="L111" s="259"/>
    </row>
    <row r="112" spans="1:12" ht="16.5" customHeight="1">
      <c r="A112" s="474">
        <v>100</v>
      </c>
      <c r="B112" s="474" t="s">
        <v>301</v>
      </c>
      <c r="C112" s="474" t="s">
        <v>904</v>
      </c>
      <c r="D112" s="476">
        <v>2</v>
      </c>
      <c r="E112" s="475">
        <v>0.9041666666666667</v>
      </c>
      <c r="F112" s="475">
        <v>0.9131944444444445</v>
      </c>
      <c r="G112" s="329" t="s">
        <v>193</v>
      </c>
      <c r="H112" s="466"/>
      <c r="I112" s="329" t="s">
        <v>324</v>
      </c>
      <c r="K112" s="259"/>
      <c r="L112" s="259"/>
    </row>
    <row r="113" spans="1:12" ht="16.5" customHeight="1">
      <c r="A113" s="474">
        <v>100</v>
      </c>
      <c r="B113" s="474" t="s">
        <v>301</v>
      </c>
      <c r="C113" s="474" t="s">
        <v>904</v>
      </c>
      <c r="D113" s="474">
        <v>3</v>
      </c>
      <c r="E113" s="258">
        <v>0.9104166666666668</v>
      </c>
      <c r="F113" s="258">
        <v>0.9194444444444444</v>
      </c>
      <c r="G113" s="101" t="s">
        <v>890</v>
      </c>
      <c r="H113" s="173"/>
      <c r="I113" s="101" t="s">
        <v>315</v>
      </c>
      <c r="K113" s="259"/>
      <c r="L113" s="259"/>
    </row>
    <row r="114" spans="1:12" ht="16.5" customHeight="1">
      <c r="A114" s="474">
        <v>100</v>
      </c>
      <c r="B114" s="474" t="s">
        <v>301</v>
      </c>
      <c r="C114" s="474" t="s">
        <v>904</v>
      </c>
      <c r="D114" s="474">
        <v>4</v>
      </c>
      <c r="E114" s="258">
        <v>0.9166666666666666</v>
      </c>
      <c r="F114" s="258">
        <v>0.9256944444444444</v>
      </c>
      <c r="G114" s="101" t="s">
        <v>914</v>
      </c>
      <c r="H114" s="173"/>
      <c r="I114" s="101" t="s">
        <v>315</v>
      </c>
      <c r="J114" s="473" t="s">
        <v>894</v>
      </c>
      <c r="K114" s="259"/>
      <c r="L114" s="259"/>
    </row>
    <row r="115" spans="1:14" ht="15" customHeight="1">
      <c r="A115" s="190"/>
      <c r="B115" s="190"/>
      <c r="C115" s="190"/>
      <c r="D115" s="472"/>
      <c r="E115" s="126" t="s">
        <v>4</v>
      </c>
      <c r="F115" s="471"/>
      <c r="G115" s="180"/>
      <c r="H115" s="180"/>
      <c r="I115" s="180"/>
      <c r="J115" s="180"/>
      <c r="K115" s="180"/>
      <c r="L115" s="259"/>
      <c r="M115" s="259"/>
      <c r="N115" s="259"/>
    </row>
    <row r="116" spans="1:14" ht="15" customHeight="1">
      <c r="A116" s="190"/>
      <c r="B116" s="190"/>
      <c r="C116" s="190"/>
      <c r="D116" s="190"/>
      <c r="E116" s="190"/>
      <c r="F116" s="471"/>
      <c r="G116" s="180"/>
      <c r="H116" s="180"/>
      <c r="I116" s="180"/>
      <c r="J116" s="180"/>
      <c r="K116" s="180"/>
      <c r="L116" s="259"/>
      <c r="M116" s="259"/>
      <c r="N116" s="259"/>
    </row>
    <row r="117" spans="1:14" ht="15" customHeight="1">
      <c r="A117" s="190"/>
      <c r="B117" s="190"/>
      <c r="C117" s="190"/>
      <c r="D117" s="190"/>
      <c r="E117" s="190"/>
      <c r="F117" s="471"/>
      <c r="G117" s="180"/>
      <c r="H117" s="180"/>
      <c r="I117" s="180"/>
      <c r="J117" s="180"/>
      <c r="K117" s="180"/>
      <c r="L117" s="259"/>
      <c r="M117" s="259"/>
      <c r="N117" s="259"/>
    </row>
    <row r="118" spans="1:11" ht="15" customHeight="1">
      <c r="A118" s="190"/>
      <c r="B118" s="190"/>
      <c r="C118" s="190"/>
      <c r="D118" s="190"/>
      <c r="E118" s="190"/>
      <c r="F118" s="190"/>
      <c r="G118" s="233"/>
      <c r="H118" s="233"/>
      <c r="I118" s="233"/>
      <c r="J118" s="233"/>
      <c r="K118" s="233"/>
    </row>
    <row r="119" spans="1:11" ht="15" customHeight="1">
      <c r="A119" s="190"/>
      <c r="B119" s="190"/>
      <c r="C119" s="190"/>
      <c r="D119" s="190"/>
      <c r="E119" s="190"/>
      <c r="F119" s="190"/>
      <c r="G119" s="233"/>
      <c r="H119" s="233"/>
      <c r="I119" s="233"/>
      <c r="J119" s="233"/>
      <c r="K119" s="233"/>
    </row>
    <row r="120" spans="1:11" ht="15" customHeight="1">
      <c r="A120" s="190"/>
      <c r="B120" s="190"/>
      <c r="C120" s="190"/>
      <c r="D120" s="190"/>
      <c r="E120" s="190"/>
      <c r="F120" s="190"/>
      <c r="G120" s="233"/>
      <c r="H120" s="233"/>
      <c r="I120" s="233"/>
      <c r="J120" s="233"/>
      <c r="K120" s="233"/>
    </row>
    <row r="121" spans="1:11" ht="15" customHeight="1">
      <c r="A121" s="190"/>
      <c r="B121" s="190"/>
      <c r="C121" s="190"/>
      <c r="D121" s="190"/>
      <c r="E121" s="190"/>
      <c r="F121" s="190"/>
      <c r="G121" s="233"/>
      <c r="H121" s="233"/>
      <c r="I121" s="233"/>
      <c r="J121" s="233"/>
      <c r="K121" s="233"/>
    </row>
    <row r="122" spans="1:11" ht="15" customHeight="1">
      <c r="A122" s="190"/>
      <c r="B122" s="190"/>
      <c r="C122" s="190"/>
      <c r="D122" s="190"/>
      <c r="E122" s="190"/>
      <c r="F122" s="190"/>
      <c r="G122" s="233"/>
      <c r="H122" s="233"/>
      <c r="I122" s="233"/>
      <c r="J122" s="233"/>
      <c r="K122" s="233"/>
    </row>
    <row r="123" spans="1:11" ht="15" customHeight="1">
      <c r="A123" s="190"/>
      <c r="B123" s="190"/>
      <c r="C123" s="190"/>
      <c r="D123" s="190"/>
      <c r="E123" s="190"/>
      <c r="F123" s="190"/>
      <c r="G123" s="233"/>
      <c r="H123" s="233"/>
      <c r="I123" s="233"/>
      <c r="J123" s="233"/>
      <c r="K123" s="233"/>
    </row>
    <row r="124" spans="1:11" ht="15" customHeight="1">
      <c r="A124" s="190"/>
      <c r="B124" s="190"/>
      <c r="C124" s="190"/>
      <c r="D124" s="190"/>
      <c r="E124" s="190"/>
      <c r="F124" s="190"/>
      <c r="G124" s="233"/>
      <c r="H124" s="233"/>
      <c r="I124" s="233"/>
      <c r="J124" s="233"/>
      <c r="K124" s="233"/>
    </row>
    <row r="125" spans="1:11" ht="15" customHeight="1">
      <c r="A125" s="190"/>
      <c r="B125" s="190"/>
      <c r="C125" s="190"/>
      <c r="D125" s="190"/>
      <c r="E125" s="190"/>
      <c r="F125" s="190"/>
      <c r="G125" s="233"/>
      <c r="H125" s="233"/>
      <c r="I125" s="233"/>
      <c r="J125" s="233"/>
      <c r="K125" s="233"/>
    </row>
    <row r="126" spans="1:11" ht="15" customHeight="1">
      <c r="A126" s="190"/>
      <c r="B126" s="190"/>
      <c r="C126" s="190"/>
      <c r="D126" s="190"/>
      <c r="E126" s="190"/>
      <c r="F126" s="190"/>
      <c r="G126" s="233"/>
      <c r="H126" s="233"/>
      <c r="I126" s="233"/>
      <c r="J126" s="233"/>
      <c r="K126" s="233"/>
    </row>
    <row r="127" spans="1:11" ht="15" customHeight="1">
      <c r="A127" s="190"/>
      <c r="B127" s="190"/>
      <c r="C127" s="190"/>
      <c r="D127" s="190"/>
      <c r="E127" s="190"/>
      <c r="F127" s="190"/>
      <c r="G127" s="233"/>
      <c r="H127" s="233"/>
      <c r="I127" s="233"/>
      <c r="J127" s="233"/>
      <c r="K127" s="233"/>
    </row>
    <row r="128" spans="1:11" ht="15" customHeight="1">
      <c r="A128" s="190"/>
      <c r="B128" s="190"/>
      <c r="C128" s="190"/>
      <c r="D128" s="190"/>
      <c r="E128" s="190"/>
      <c r="F128" s="190"/>
      <c r="G128" s="233"/>
      <c r="H128" s="233"/>
      <c r="I128" s="233"/>
      <c r="J128" s="233"/>
      <c r="K128" s="233"/>
    </row>
    <row r="129" spans="1:11" ht="15" customHeight="1">
      <c r="A129" s="190"/>
      <c r="B129" s="190"/>
      <c r="C129" s="190"/>
      <c r="D129" s="190"/>
      <c r="E129" s="190"/>
      <c r="F129" s="190"/>
      <c r="G129" s="233"/>
      <c r="H129" s="233"/>
      <c r="I129" s="233"/>
      <c r="J129" s="233"/>
      <c r="K129" s="233"/>
    </row>
    <row r="130" spans="1:11" ht="15" customHeight="1">
      <c r="A130" s="190"/>
      <c r="B130" s="190"/>
      <c r="C130" s="190"/>
      <c r="D130" s="190"/>
      <c r="E130" s="190"/>
      <c r="F130" s="190"/>
      <c r="G130" s="233"/>
      <c r="H130" s="233"/>
      <c r="I130" s="233"/>
      <c r="J130" s="233"/>
      <c r="K130" s="233"/>
    </row>
    <row r="131" spans="1:11" ht="15" customHeight="1">
      <c r="A131" s="190"/>
      <c r="B131" s="190"/>
      <c r="C131" s="190"/>
      <c r="D131" s="190"/>
      <c r="E131" s="190"/>
      <c r="F131" s="190"/>
      <c r="G131" s="233"/>
      <c r="H131" s="233"/>
      <c r="I131" s="233"/>
      <c r="J131" s="233"/>
      <c r="K131" s="233"/>
    </row>
    <row r="132" spans="1:11" ht="15" customHeight="1">
      <c r="A132" s="190"/>
      <c r="B132" s="190"/>
      <c r="C132" s="190"/>
      <c r="D132" s="190"/>
      <c r="E132" s="190"/>
      <c r="F132" s="190"/>
      <c r="G132" s="233"/>
      <c r="H132" s="233"/>
      <c r="I132" s="233"/>
      <c r="J132" s="233"/>
      <c r="K132" s="233"/>
    </row>
    <row r="133" spans="1:11" ht="15" customHeight="1">
      <c r="A133" s="190"/>
      <c r="B133" s="190"/>
      <c r="C133" s="190"/>
      <c r="D133" s="190"/>
      <c r="E133" s="190"/>
      <c r="F133" s="190"/>
      <c r="G133" s="233"/>
      <c r="H133" s="233"/>
      <c r="I133" s="233"/>
      <c r="J133" s="233"/>
      <c r="K133" s="233"/>
    </row>
    <row r="134" spans="1:11" ht="15" customHeight="1">
      <c r="A134" s="190"/>
      <c r="B134" s="190"/>
      <c r="C134" s="190"/>
      <c r="D134" s="190"/>
      <c r="E134" s="190"/>
      <c r="F134" s="190"/>
      <c r="G134" s="233"/>
      <c r="H134" s="233"/>
      <c r="I134" s="233"/>
      <c r="J134" s="233"/>
      <c r="K134" s="233"/>
    </row>
    <row r="135" spans="1:11" ht="15" customHeight="1">
      <c r="A135" s="190"/>
      <c r="B135" s="190"/>
      <c r="C135" s="190"/>
      <c r="D135" s="190"/>
      <c r="E135" s="190"/>
      <c r="F135" s="190"/>
      <c r="G135" s="233"/>
      <c r="H135" s="233"/>
      <c r="I135" s="233"/>
      <c r="J135" s="233"/>
      <c r="K135" s="233"/>
    </row>
    <row r="136" spans="1:11" ht="15" customHeight="1">
      <c r="A136" s="190"/>
      <c r="B136" s="190"/>
      <c r="C136" s="190"/>
      <c r="D136" s="190"/>
      <c r="E136" s="190"/>
      <c r="F136" s="190"/>
      <c r="G136" s="233"/>
      <c r="H136" s="233"/>
      <c r="I136" s="233"/>
      <c r="J136" s="233"/>
      <c r="K136" s="233"/>
    </row>
    <row r="137" spans="1:11" ht="15" customHeight="1">
      <c r="A137" s="190"/>
      <c r="B137" s="190"/>
      <c r="C137" s="190"/>
      <c r="D137" s="190"/>
      <c r="E137" s="190"/>
      <c r="F137" s="190"/>
      <c r="G137" s="233"/>
      <c r="H137" s="233"/>
      <c r="I137" s="233"/>
      <c r="J137" s="233"/>
      <c r="K137" s="233"/>
    </row>
    <row r="138" spans="1:11" ht="15" customHeight="1">
      <c r="A138" s="190"/>
      <c r="B138" s="190"/>
      <c r="C138" s="190"/>
      <c r="D138" s="190"/>
      <c r="E138" s="190"/>
      <c r="F138" s="190"/>
      <c r="G138" s="233"/>
      <c r="H138" s="233"/>
      <c r="I138" s="233"/>
      <c r="J138" s="233"/>
      <c r="K138" s="233"/>
    </row>
    <row r="139" spans="1:11" ht="15" customHeight="1">
      <c r="A139" s="190"/>
      <c r="B139" s="190"/>
      <c r="C139" s="190"/>
      <c r="D139" s="190"/>
      <c r="E139" s="190"/>
      <c r="F139" s="190"/>
      <c r="G139" s="233"/>
      <c r="H139" s="233"/>
      <c r="I139" s="233"/>
      <c r="J139" s="233"/>
      <c r="K139" s="233"/>
    </row>
    <row r="140" spans="1:11" ht="15" customHeight="1">
      <c r="A140" s="190"/>
      <c r="B140" s="190"/>
      <c r="C140" s="190"/>
      <c r="D140" s="190"/>
      <c r="E140" s="190"/>
      <c r="F140" s="190"/>
      <c r="G140" s="233"/>
      <c r="H140" s="233"/>
      <c r="I140" s="233"/>
      <c r="J140" s="233"/>
      <c r="K140" s="233"/>
    </row>
    <row r="141" spans="1:11" ht="15" customHeight="1">
      <c r="A141" s="190"/>
      <c r="B141" s="190"/>
      <c r="C141" s="190"/>
      <c r="D141" s="190"/>
      <c r="E141" s="190"/>
      <c r="F141" s="190"/>
      <c r="G141" s="233"/>
      <c r="H141" s="233"/>
      <c r="I141" s="233"/>
      <c r="J141" s="233"/>
      <c r="K141" s="233"/>
    </row>
    <row r="142" spans="1:11" ht="15" customHeight="1">
      <c r="A142" s="190"/>
      <c r="B142" s="190"/>
      <c r="C142" s="190"/>
      <c r="D142" s="190"/>
      <c r="E142" s="190"/>
      <c r="F142" s="190"/>
      <c r="G142" s="233"/>
      <c r="H142" s="233"/>
      <c r="I142" s="233"/>
      <c r="J142" s="233"/>
      <c r="K142" s="233"/>
    </row>
    <row r="143" spans="1:11" ht="15" customHeight="1">
      <c r="A143" s="190"/>
      <c r="B143" s="190"/>
      <c r="C143" s="190"/>
      <c r="D143" s="190"/>
      <c r="E143" s="190"/>
      <c r="F143" s="190"/>
      <c r="G143" s="233"/>
      <c r="H143" s="233"/>
      <c r="I143" s="233"/>
      <c r="J143" s="233"/>
      <c r="K143" s="233"/>
    </row>
    <row r="144" spans="1:11" ht="15" customHeight="1">
      <c r="A144" s="190"/>
      <c r="B144" s="190"/>
      <c r="C144" s="190"/>
      <c r="D144" s="190"/>
      <c r="E144" s="190"/>
      <c r="F144" s="190"/>
      <c r="G144" s="233"/>
      <c r="H144" s="233"/>
      <c r="I144" s="233"/>
      <c r="J144" s="233"/>
      <c r="K144" s="233"/>
    </row>
    <row r="145" spans="1:11" ht="15" customHeight="1">
      <c r="A145" s="190"/>
      <c r="B145" s="190"/>
      <c r="C145" s="190"/>
      <c r="D145" s="190"/>
      <c r="E145" s="190"/>
      <c r="F145" s="190"/>
      <c r="G145" s="233"/>
      <c r="H145" s="233"/>
      <c r="I145" s="233"/>
      <c r="J145" s="233"/>
      <c r="K145" s="233"/>
    </row>
    <row r="146" spans="1:11" ht="15" customHeight="1">
      <c r="A146" s="190"/>
      <c r="B146" s="190"/>
      <c r="C146" s="190"/>
      <c r="D146" s="190"/>
      <c r="E146" s="190"/>
      <c r="F146" s="190"/>
      <c r="H146" s="233"/>
      <c r="I146" s="233"/>
      <c r="J146" s="233"/>
      <c r="K146" s="233"/>
    </row>
  </sheetData>
  <sheetProtection/>
  <autoFilter ref="A7:I115"/>
  <mergeCells count="6">
    <mergeCell ref="C4:I4"/>
    <mergeCell ref="F6:H6"/>
    <mergeCell ref="A1:A4"/>
    <mergeCell ref="C1:I1"/>
    <mergeCell ref="C2:I2"/>
    <mergeCell ref="C3:I3"/>
  </mergeCells>
  <printOptions/>
  <pageMargins left="0.551111102104187" right="0.19680555164813995" top="0.98416668176651" bottom="0.98416668176651" header="0.511805534362793" footer="0.511805534362793"/>
  <pageSetup horizontalDpi="600" verticalDpi="600" orientation="landscape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pane xSplit="3" ySplit="7" topLeftCell="D9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J8" sqref="J8"/>
    </sheetView>
  </sheetViews>
  <sheetFormatPr defaultColWidth="8.88671875" defaultRowHeight="13.5"/>
  <cols>
    <col min="1" max="1" width="8.21484375" style="233" customWidth="1"/>
    <col min="2" max="4" width="9.77734375" style="233" customWidth="1"/>
    <col min="5" max="5" width="7.3359375" style="233" customWidth="1"/>
    <col min="6" max="6" width="8.3359375" style="233" customWidth="1"/>
    <col min="7" max="7" width="9.4453125" style="233" bestFit="1" customWidth="1"/>
    <col min="8" max="10" width="8.88671875" style="233" customWidth="1"/>
    <col min="11" max="16384" width="8.88671875" style="105" customWidth="1"/>
  </cols>
  <sheetData>
    <row r="1" spans="1:11" s="121" customFormat="1" ht="23.25" customHeight="1">
      <c r="A1" s="733" t="s">
        <v>342</v>
      </c>
      <c r="B1" s="124" t="s">
        <v>358</v>
      </c>
      <c r="C1" s="744" t="s">
        <v>17</v>
      </c>
      <c r="D1" s="745"/>
      <c r="E1" s="745"/>
      <c r="F1" s="745"/>
      <c r="G1" s="745"/>
      <c r="H1" s="745"/>
      <c r="I1" s="746"/>
      <c r="J1" s="260"/>
      <c r="K1" s="482"/>
    </row>
    <row r="2" spans="1:13" ht="23.25" customHeight="1">
      <c r="A2" s="734"/>
      <c r="B2" s="120" t="s">
        <v>367</v>
      </c>
      <c r="C2" s="747" t="s">
        <v>1156</v>
      </c>
      <c r="D2" s="748"/>
      <c r="E2" s="748"/>
      <c r="F2" s="748"/>
      <c r="G2" s="748"/>
      <c r="H2" s="748"/>
      <c r="I2" s="749"/>
      <c r="J2" s="119"/>
      <c r="K2" s="190"/>
      <c r="L2" s="190"/>
      <c r="M2" s="190"/>
    </row>
    <row r="3" spans="1:10" ht="23.25" customHeight="1">
      <c r="A3" s="734"/>
      <c r="B3" s="117" t="s">
        <v>373</v>
      </c>
      <c r="C3" s="750" t="s">
        <v>1042</v>
      </c>
      <c r="D3" s="751"/>
      <c r="E3" s="751"/>
      <c r="F3" s="751"/>
      <c r="G3" s="751"/>
      <c r="H3" s="751"/>
      <c r="I3" s="752"/>
      <c r="J3" s="481"/>
    </row>
    <row r="4" spans="1:11" ht="23.25" customHeight="1">
      <c r="A4" s="735"/>
      <c r="B4" s="114" t="s">
        <v>1533</v>
      </c>
      <c r="C4" s="783" t="s">
        <v>1238</v>
      </c>
      <c r="D4" s="784"/>
      <c r="E4" s="784"/>
      <c r="F4" s="784"/>
      <c r="G4" s="784"/>
      <c r="H4" s="784"/>
      <c r="I4" s="785"/>
      <c r="J4" s="480"/>
      <c r="K4" s="480"/>
    </row>
    <row r="5" spans="1:11" ht="15.75" customHeight="1">
      <c r="A5" s="111"/>
      <c r="B5" s="110"/>
      <c r="C5" s="106"/>
      <c r="D5" s="106"/>
      <c r="E5" s="106"/>
      <c r="F5" s="106"/>
      <c r="G5" s="714" t="s">
        <v>2229</v>
      </c>
      <c r="H5" s="106"/>
      <c r="I5" s="106"/>
      <c r="J5" s="106"/>
      <c r="K5" s="106"/>
    </row>
    <row r="6" spans="1:11" ht="23.25" customHeight="1">
      <c r="A6" s="109" t="s">
        <v>1151</v>
      </c>
      <c r="B6" s="108"/>
      <c r="C6" s="107"/>
      <c r="D6" s="107"/>
      <c r="E6" s="107"/>
      <c r="F6" s="107"/>
      <c r="G6" s="106"/>
      <c r="H6" s="106"/>
      <c r="I6" s="106"/>
      <c r="J6" s="106"/>
      <c r="K6" s="106"/>
    </row>
    <row r="7" spans="1:11" ht="19.5" customHeight="1">
      <c r="A7" s="103" t="s">
        <v>348</v>
      </c>
      <c r="B7" s="103" t="s">
        <v>332</v>
      </c>
      <c r="C7" s="103" t="s">
        <v>353</v>
      </c>
      <c r="D7" s="103" t="s">
        <v>907</v>
      </c>
      <c r="E7" s="254" t="s">
        <v>301</v>
      </c>
      <c r="F7" s="254" t="s">
        <v>448</v>
      </c>
      <c r="G7" s="479" t="s">
        <v>899</v>
      </c>
      <c r="H7" s="479" t="s">
        <v>448</v>
      </c>
      <c r="I7" s="479" t="s">
        <v>301</v>
      </c>
      <c r="J7" s="105"/>
      <c r="K7" s="165"/>
    </row>
    <row r="8" spans="1:10" ht="27">
      <c r="A8" s="474">
        <v>101</v>
      </c>
      <c r="B8" s="474" t="s">
        <v>301</v>
      </c>
      <c r="C8" s="474" t="s">
        <v>904</v>
      </c>
      <c r="D8" s="99" t="s">
        <v>59</v>
      </c>
      <c r="E8" s="173"/>
      <c r="F8" s="173"/>
      <c r="G8" s="296" t="s">
        <v>966</v>
      </c>
      <c r="H8" s="173" t="s">
        <v>882</v>
      </c>
      <c r="I8" s="134" t="s">
        <v>1534</v>
      </c>
      <c r="J8" s="105"/>
    </row>
    <row r="9" spans="1:10" ht="15.75" customHeight="1">
      <c r="A9" s="474">
        <v>101</v>
      </c>
      <c r="B9" s="474" t="s">
        <v>301</v>
      </c>
      <c r="C9" s="474" t="s">
        <v>904</v>
      </c>
      <c r="D9" s="99" t="s">
        <v>592</v>
      </c>
      <c r="E9" s="173"/>
      <c r="F9" s="173"/>
      <c r="G9" s="188" t="s">
        <v>916</v>
      </c>
      <c r="H9" s="477">
        <f aca="true" t="shared" si="0" ref="H9:H40">G9+TIME(0,15,0)</f>
        <v>0.2833333333333333</v>
      </c>
      <c r="I9" s="134" t="s">
        <v>1534</v>
      </c>
      <c r="J9" s="105"/>
    </row>
    <row r="10" spans="1:10" ht="15.75" customHeight="1">
      <c r="A10" s="474">
        <v>101</v>
      </c>
      <c r="B10" s="474" t="s">
        <v>301</v>
      </c>
      <c r="C10" s="474" t="s">
        <v>904</v>
      </c>
      <c r="D10" s="99" t="s">
        <v>588</v>
      </c>
      <c r="E10" s="173"/>
      <c r="F10" s="173"/>
      <c r="G10" s="188" t="s">
        <v>584</v>
      </c>
      <c r="H10" s="477">
        <f t="shared" si="0"/>
        <v>0.28958333333333336</v>
      </c>
      <c r="I10" s="134" t="s">
        <v>1534</v>
      </c>
      <c r="J10" s="105"/>
    </row>
    <row r="11" spans="1:10" ht="15.75" customHeight="1">
      <c r="A11" s="474">
        <v>101</v>
      </c>
      <c r="B11" s="474" t="s">
        <v>301</v>
      </c>
      <c r="C11" s="474" t="s">
        <v>904</v>
      </c>
      <c r="D11" s="99" t="s">
        <v>587</v>
      </c>
      <c r="E11" s="173"/>
      <c r="F11" s="173"/>
      <c r="G11" s="188" t="s">
        <v>896</v>
      </c>
      <c r="H11" s="477">
        <f t="shared" si="0"/>
        <v>0.29583333333333334</v>
      </c>
      <c r="I11" s="134" t="s">
        <v>1534</v>
      </c>
      <c r="J11" s="105"/>
    </row>
    <row r="12" spans="1:10" ht="16.5" customHeight="1">
      <c r="A12" s="474">
        <v>101</v>
      </c>
      <c r="B12" s="474" t="s">
        <v>301</v>
      </c>
      <c r="C12" s="474" t="s">
        <v>904</v>
      </c>
      <c r="D12" s="474">
        <v>1</v>
      </c>
      <c r="E12" s="483"/>
      <c r="F12" s="477"/>
      <c r="G12" s="477">
        <v>0.2916666666666667</v>
      </c>
      <c r="H12" s="477">
        <f t="shared" si="0"/>
        <v>0.30208333333333337</v>
      </c>
      <c r="I12" s="134" t="s">
        <v>1534</v>
      </c>
      <c r="J12" s="105"/>
    </row>
    <row r="13" spans="1:10" ht="16.5" customHeight="1">
      <c r="A13" s="474">
        <v>101</v>
      </c>
      <c r="B13" s="474" t="s">
        <v>301</v>
      </c>
      <c r="C13" s="474" t="s">
        <v>904</v>
      </c>
      <c r="D13" s="474">
        <v>2</v>
      </c>
      <c r="E13" s="477">
        <v>0.26944444444444443</v>
      </c>
      <c r="F13" s="477">
        <f aca="true" t="shared" si="1" ref="F13:F44">E13+TIME(0,17,0)</f>
        <v>0.28125</v>
      </c>
      <c r="G13" s="477">
        <f aca="true" t="shared" si="2" ref="G13:G38">F13+TIME(0,24,0)</f>
        <v>0.29791666666666666</v>
      </c>
      <c r="H13" s="477">
        <f t="shared" si="0"/>
        <v>0.30833333333333335</v>
      </c>
      <c r="I13" s="134" t="s">
        <v>1534</v>
      </c>
      <c r="J13" s="105"/>
    </row>
    <row r="14" spans="1:10" ht="16.5" customHeight="1">
      <c r="A14" s="474">
        <v>101</v>
      </c>
      <c r="B14" s="474" t="s">
        <v>301</v>
      </c>
      <c r="C14" s="474" t="s">
        <v>904</v>
      </c>
      <c r="D14" s="474">
        <v>3</v>
      </c>
      <c r="E14" s="477">
        <v>0.27569444444444446</v>
      </c>
      <c r="F14" s="477">
        <f t="shared" si="1"/>
        <v>0.28750000000000003</v>
      </c>
      <c r="G14" s="477">
        <f t="shared" si="2"/>
        <v>0.3041666666666667</v>
      </c>
      <c r="H14" s="477">
        <f t="shared" si="0"/>
        <v>0.3145833333333334</v>
      </c>
      <c r="I14" s="134" t="s">
        <v>1534</v>
      </c>
      <c r="J14" s="105"/>
    </row>
    <row r="15" spans="1:10" ht="16.5" customHeight="1">
      <c r="A15" s="474">
        <v>101</v>
      </c>
      <c r="B15" s="474" t="s">
        <v>301</v>
      </c>
      <c r="C15" s="474" t="s">
        <v>904</v>
      </c>
      <c r="D15" s="474">
        <v>4</v>
      </c>
      <c r="E15" s="477">
        <v>0.28194444444444444</v>
      </c>
      <c r="F15" s="477">
        <f t="shared" si="1"/>
        <v>0.29375</v>
      </c>
      <c r="G15" s="477">
        <f t="shared" si="2"/>
        <v>0.3104166666666667</v>
      </c>
      <c r="H15" s="477">
        <f t="shared" si="0"/>
        <v>0.32083333333333336</v>
      </c>
      <c r="I15" s="134" t="s">
        <v>1534</v>
      </c>
      <c r="J15" s="105"/>
    </row>
    <row r="16" spans="1:10" ht="16.5" customHeight="1">
      <c r="A16" s="474">
        <v>101</v>
      </c>
      <c r="B16" s="474" t="s">
        <v>301</v>
      </c>
      <c r="C16" s="474" t="s">
        <v>904</v>
      </c>
      <c r="D16" s="474">
        <v>5</v>
      </c>
      <c r="E16" s="477">
        <v>0.2881944444444445</v>
      </c>
      <c r="F16" s="477">
        <f t="shared" si="1"/>
        <v>0.30000000000000004</v>
      </c>
      <c r="G16" s="477">
        <f t="shared" si="2"/>
        <v>0.3166666666666667</v>
      </c>
      <c r="H16" s="477">
        <f t="shared" si="0"/>
        <v>0.3270833333333334</v>
      </c>
      <c r="I16" s="134" t="s">
        <v>1534</v>
      </c>
      <c r="J16" s="105"/>
    </row>
    <row r="17" spans="1:10" ht="16.5" customHeight="1">
      <c r="A17" s="474">
        <v>101</v>
      </c>
      <c r="B17" s="474" t="s">
        <v>301</v>
      </c>
      <c r="C17" s="474" t="s">
        <v>904</v>
      </c>
      <c r="D17" s="474">
        <v>6</v>
      </c>
      <c r="E17" s="477">
        <v>0.29444444444444445</v>
      </c>
      <c r="F17" s="477">
        <f t="shared" si="1"/>
        <v>0.30625</v>
      </c>
      <c r="G17" s="477">
        <f t="shared" si="2"/>
        <v>0.3229166666666667</v>
      </c>
      <c r="H17" s="477">
        <f t="shared" si="0"/>
        <v>0.33333333333333337</v>
      </c>
      <c r="I17" s="134" t="s">
        <v>1534</v>
      </c>
      <c r="J17" s="105"/>
    </row>
    <row r="18" spans="1:10" ht="16.5" customHeight="1">
      <c r="A18" s="474">
        <v>101</v>
      </c>
      <c r="B18" s="474" t="s">
        <v>301</v>
      </c>
      <c r="C18" s="474" t="s">
        <v>904</v>
      </c>
      <c r="D18" s="474">
        <v>7</v>
      </c>
      <c r="E18" s="477">
        <v>0.30069444444444443</v>
      </c>
      <c r="F18" s="477">
        <f t="shared" si="1"/>
        <v>0.3125</v>
      </c>
      <c r="G18" s="477">
        <f t="shared" si="2"/>
        <v>0.32916666666666666</v>
      </c>
      <c r="H18" s="477">
        <f t="shared" si="0"/>
        <v>0.33958333333333335</v>
      </c>
      <c r="I18" s="134" t="s">
        <v>1534</v>
      </c>
      <c r="J18" s="105"/>
    </row>
    <row r="19" spans="1:10" ht="16.5" customHeight="1">
      <c r="A19" s="474">
        <v>101</v>
      </c>
      <c r="B19" s="474" t="s">
        <v>301</v>
      </c>
      <c r="C19" s="474" t="s">
        <v>904</v>
      </c>
      <c r="D19" s="474">
        <v>8</v>
      </c>
      <c r="E19" s="477">
        <v>0.3069444444444444</v>
      </c>
      <c r="F19" s="477">
        <f t="shared" si="1"/>
        <v>0.31875</v>
      </c>
      <c r="G19" s="477">
        <f t="shared" si="2"/>
        <v>0.33541666666666664</v>
      </c>
      <c r="H19" s="477">
        <f t="shared" si="0"/>
        <v>0.3458333333333333</v>
      </c>
      <c r="I19" s="134" t="s">
        <v>1534</v>
      </c>
      <c r="J19" s="105"/>
    </row>
    <row r="20" spans="1:10" ht="16.5" customHeight="1">
      <c r="A20" s="474">
        <v>101</v>
      </c>
      <c r="B20" s="474" t="s">
        <v>301</v>
      </c>
      <c r="C20" s="474" t="s">
        <v>904</v>
      </c>
      <c r="D20" s="474">
        <v>9</v>
      </c>
      <c r="E20" s="477">
        <v>0.31319444444444444</v>
      </c>
      <c r="F20" s="477">
        <f t="shared" si="1"/>
        <v>0.325</v>
      </c>
      <c r="G20" s="477">
        <f t="shared" si="2"/>
        <v>0.3416666666666667</v>
      </c>
      <c r="H20" s="477">
        <f t="shared" si="0"/>
        <v>0.35208333333333336</v>
      </c>
      <c r="I20" s="134" t="s">
        <v>1534</v>
      </c>
      <c r="J20" s="105"/>
    </row>
    <row r="21" spans="1:10" ht="16.5" customHeight="1">
      <c r="A21" s="474">
        <v>101</v>
      </c>
      <c r="B21" s="474" t="s">
        <v>301</v>
      </c>
      <c r="C21" s="474" t="s">
        <v>904</v>
      </c>
      <c r="D21" s="474">
        <v>1</v>
      </c>
      <c r="E21" s="477">
        <v>0.3194444444444445</v>
      </c>
      <c r="F21" s="477">
        <f t="shared" si="1"/>
        <v>0.33125000000000004</v>
      </c>
      <c r="G21" s="477">
        <f t="shared" si="2"/>
        <v>0.3479166666666667</v>
      </c>
      <c r="H21" s="477">
        <f t="shared" si="0"/>
        <v>0.3583333333333334</v>
      </c>
      <c r="I21" s="134" t="s">
        <v>1534</v>
      </c>
      <c r="J21" s="105"/>
    </row>
    <row r="22" spans="1:10" ht="16.5" customHeight="1">
      <c r="A22" s="474">
        <v>101</v>
      </c>
      <c r="B22" s="474" t="s">
        <v>301</v>
      </c>
      <c r="C22" s="474" t="s">
        <v>904</v>
      </c>
      <c r="D22" s="474">
        <v>2</v>
      </c>
      <c r="E22" s="477">
        <v>0.32569444444444445</v>
      </c>
      <c r="F22" s="477">
        <f t="shared" si="1"/>
        <v>0.3375</v>
      </c>
      <c r="G22" s="477">
        <f t="shared" si="2"/>
        <v>0.3541666666666667</v>
      </c>
      <c r="H22" s="477">
        <f t="shared" si="0"/>
        <v>0.36458333333333337</v>
      </c>
      <c r="I22" s="134" t="s">
        <v>1534</v>
      </c>
      <c r="J22" s="105"/>
    </row>
    <row r="23" spans="1:10" ht="16.5" customHeight="1">
      <c r="A23" s="474">
        <v>101</v>
      </c>
      <c r="B23" s="474" t="s">
        <v>301</v>
      </c>
      <c r="C23" s="474" t="s">
        <v>904</v>
      </c>
      <c r="D23" s="474">
        <v>3</v>
      </c>
      <c r="E23" s="477">
        <v>0.33194444444444443</v>
      </c>
      <c r="F23" s="477">
        <f t="shared" si="1"/>
        <v>0.34375</v>
      </c>
      <c r="G23" s="477">
        <f t="shared" si="2"/>
        <v>0.36041666666666666</v>
      </c>
      <c r="H23" s="477">
        <f t="shared" si="0"/>
        <v>0.37083333333333335</v>
      </c>
      <c r="I23" s="134" t="s">
        <v>1534</v>
      </c>
      <c r="J23" s="105"/>
    </row>
    <row r="24" spans="1:10" ht="16.5" customHeight="1">
      <c r="A24" s="474">
        <v>101</v>
      </c>
      <c r="B24" s="474" t="s">
        <v>301</v>
      </c>
      <c r="C24" s="474" t="s">
        <v>904</v>
      </c>
      <c r="D24" s="474">
        <v>4</v>
      </c>
      <c r="E24" s="477">
        <v>0.33819444444444446</v>
      </c>
      <c r="F24" s="477">
        <f t="shared" si="1"/>
        <v>0.35000000000000003</v>
      </c>
      <c r="G24" s="477">
        <f t="shared" si="2"/>
        <v>0.3666666666666667</v>
      </c>
      <c r="H24" s="477">
        <f t="shared" si="0"/>
        <v>0.3770833333333334</v>
      </c>
      <c r="I24" s="134" t="s">
        <v>1534</v>
      </c>
      <c r="J24" s="105"/>
    </row>
    <row r="25" spans="1:10" ht="16.5" customHeight="1">
      <c r="A25" s="474">
        <v>101</v>
      </c>
      <c r="B25" s="474" t="s">
        <v>301</v>
      </c>
      <c r="C25" s="474" t="s">
        <v>904</v>
      </c>
      <c r="D25" s="474">
        <v>5</v>
      </c>
      <c r="E25" s="477">
        <v>0.3444444444444445</v>
      </c>
      <c r="F25" s="477">
        <f t="shared" si="1"/>
        <v>0.35625000000000007</v>
      </c>
      <c r="G25" s="477">
        <f t="shared" si="2"/>
        <v>0.37291666666666673</v>
      </c>
      <c r="H25" s="477">
        <f t="shared" si="0"/>
        <v>0.3833333333333334</v>
      </c>
      <c r="I25" s="134" t="s">
        <v>1534</v>
      </c>
      <c r="J25" s="105"/>
    </row>
    <row r="26" spans="1:10" ht="16.5" customHeight="1">
      <c r="A26" s="474">
        <v>101</v>
      </c>
      <c r="B26" s="474" t="s">
        <v>301</v>
      </c>
      <c r="C26" s="474" t="s">
        <v>904</v>
      </c>
      <c r="D26" s="474">
        <v>6</v>
      </c>
      <c r="E26" s="477">
        <v>0.3506944444444444</v>
      </c>
      <c r="F26" s="477">
        <f t="shared" si="1"/>
        <v>0.3625</v>
      </c>
      <c r="G26" s="477">
        <f t="shared" si="2"/>
        <v>0.37916666666666665</v>
      </c>
      <c r="H26" s="477">
        <f t="shared" si="0"/>
        <v>0.38958333333333334</v>
      </c>
      <c r="I26" s="134" t="s">
        <v>1534</v>
      </c>
      <c r="J26" s="105"/>
    </row>
    <row r="27" spans="1:10" ht="16.5" customHeight="1">
      <c r="A27" s="474">
        <v>101</v>
      </c>
      <c r="B27" s="474" t="s">
        <v>301</v>
      </c>
      <c r="C27" s="474" t="s">
        <v>904</v>
      </c>
      <c r="D27" s="474">
        <v>7</v>
      </c>
      <c r="E27" s="477">
        <v>0.35694444444444445</v>
      </c>
      <c r="F27" s="477">
        <f t="shared" si="1"/>
        <v>0.36875</v>
      </c>
      <c r="G27" s="477">
        <f t="shared" si="2"/>
        <v>0.3854166666666667</v>
      </c>
      <c r="H27" s="477">
        <f t="shared" si="0"/>
        <v>0.39583333333333337</v>
      </c>
      <c r="I27" s="134" t="s">
        <v>1534</v>
      </c>
      <c r="J27" s="105"/>
    </row>
    <row r="28" spans="1:10" ht="16.5" customHeight="1">
      <c r="A28" s="474">
        <v>101</v>
      </c>
      <c r="B28" s="474" t="s">
        <v>301</v>
      </c>
      <c r="C28" s="474" t="s">
        <v>904</v>
      </c>
      <c r="D28" s="474">
        <v>8</v>
      </c>
      <c r="E28" s="477">
        <v>0.36319444444444443</v>
      </c>
      <c r="F28" s="477">
        <f t="shared" si="1"/>
        <v>0.375</v>
      </c>
      <c r="G28" s="477">
        <f t="shared" si="2"/>
        <v>0.39166666666666666</v>
      </c>
      <c r="H28" s="477">
        <f t="shared" si="0"/>
        <v>0.40208333333333335</v>
      </c>
      <c r="I28" s="134" t="s">
        <v>1534</v>
      </c>
      <c r="J28" s="105"/>
    </row>
    <row r="29" spans="1:10" ht="16.5" customHeight="1">
      <c r="A29" s="474">
        <v>101</v>
      </c>
      <c r="B29" s="474" t="s">
        <v>301</v>
      </c>
      <c r="C29" s="474" t="s">
        <v>904</v>
      </c>
      <c r="D29" s="474">
        <v>9</v>
      </c>
      <c r="E29" s="477">
        <v>0.36944444444444446</v>
      </c>
      <c r="F29" s="477">
        <f t="shared" si="1"/>
        <v>0.38125000000000003</v>
      </c>
      <c r="G29" s="477">
        <f t="shared" si="2"/>
        <v>0.3979166666666667</v>
      </c>
      <c r="H29" s="477">
        <f t="shared" si="0"/>
        <v>0.4083333333333334</v>
      </c>
      <c r="I29" s="134" t="s">
        <v>1534</v>
      </c>
      <c r="J29" s="105"/>
    </row>
    <row r="30" spans="1:10" ht="16.5" customHeight="1">
      <c r="A30" s="474">
        <v>101</v>
      </c>
      <c r="B30" s="474" t="s">
        <v>301</v>
      </c>
      <c r="C30" s="474" t="s">
        <v>904</v>
      </c>
      <c r="D30" s="474">
        <v>1</v>
      </c>
      <c r="E30" s="477">
        <v>0.3756944444444445</v>
      </c>
      <c r="F30" s="477">
        <f t="shared" si="1"/>
        <v>0.38750000000000007</v>
      </c>
      <c r="G30" s="477">
        <f t="shared" si="2"/>
        <v>0.40416666666666673</v>
      </c>
      <c r="H30" s="477">
        <f t="shared" si="0"/>
        <v>0.4145833333333334</v>
      </c>
      <c r="I30" s="134" t="s">
        <v>1534</v>
      </c>
      <c r="J30" s="105"/>
    </row>
    <row r="31" spans="1:10" ht="16.5" customHeight="1">
      <c r="A31" s="474">
        <v>101</v>
      </c>
      <c r="B31" s="474" t="s">
        <v>301</v>
      </c>
      <c r="C31" s="474" t="s">
        <v>904</v>
      </c>
      <c r="D31" s="474">
        <v>2</v>
      </c>
      <c r="E31" s="477">
        <v>0.3819444444444444</v>
      </c>
      <c r="F31" s="477">
        <f t="shared" si="1"/>
        <v>0.39375</v>
      </c>
      <c r="G31" s="477">
        <f t="shared" si="2"/>
        <v>0.41041666666666665</v>
      </c>
      <c r="H31" s="477">
        <f t="shared" si="0"/>
        <v>0.42083333333333334</v>
      </c>
      <c r="I31" s="134" t="s">
        <v>1534</v>
      </c>
      <c r="J31" s="105"/>
    </row>
    <row r="32" spans="1:10" ht="16.5" customHeight="1">
      <c r="A32" s="474">
        <v>101</v>
      </c>
      <c r="B32" s="474" t="s">
        <v>301</v>
      </c>
      <c r="C32" s="474" t="s">
        <v>904</v>
      </c>
      <c r="D32" s="474">
        <v>3</v>
      </c>
      <c r="E32" s="477">
        <v>0.38819444444444445</v>
      </c>
      <c r="F32" s="477">
        <f t="shared" si="1"/>
        <v>0.4</v>
      </c>
      <c r="G32" s="477">
        <f t="shared" si="2"/>
        <v>0.4166666666666667</v>
      </c>
      <c r="H32" s="477">
        <f t="shared" si="0"/>
        <v>0.42708333333333337</v>
      </c>
      <c r="I32" s="134" t="s">
        <v>1534</v>
      </c>
      <c r="J32" s="105"/>
    </row>
    <row r="33" spans="1:10" ht="16.5" customHeight="1">
      <c r="A33" s="474">
        <v>101</v>
      </c>
      <c r="B33" s="474" t="s">
        <v>301</v>
      </c>
      <c r="C33" s="474" t="s">
        <v>904</v>
      </c>
      <c r="D33" s="474">
        <v>4</v>
      </c>
      <c r="E33" s="477">
        <v>0.39444444444444443</v>
      </c>
      <c r="F33" s="477">
        <f t="shared" si="1"/>
        <v>0.40625</v>
      </c>
      <c r="G33" s="477">
        <f t="shared" si="2"/>
        <v>0.42291666666666666</v>
      </c>
      <c r="H33" s="477">
        <f t="shared" si="0"/>
        <v>0.43333333333333335</v>
      </c>
      <c r="I33" s="134" t="s">
        <v>1534</v>
      </c>
      <c r="J33" s="105"/>
    </row>
    <row r="34" spans="1:10" ht="16.5" customHeight="1">
      <c r="A34" s="474">
        <v>101</v>
      </c>
      <c r="B34" s="474" t="s">
        <v>301</v>
      </c>
      <c r="C34" s="474" t="s">
        <v>904</v>
      </c>
      <c r="D34" s="474">
        <v>5</v>
      </c>
      <c r="E34" s="477">
        <v>0.40069444444444446</v>
      </c>
      <c r="F34" s="477">
        <f t="shared" si="1"/>
        <v>0.41250000000000003</v>
      </c>
      <c r="G34" s="477">
        <f t="shared" si="2"/>
        <v>0.4291666666666667</v>
      </c>
      <c r="H34" s="477">
        <f t="shared" si="0"/>
        <v>0.4395833333333334</v>
      </c>
      <c r="I34" s="134" t="s">
        <v>1534</v>
      </c>
      <c r="J34" s="105"/>
    </row>
    <row r="35" spans="1:10" ht="16.5" customHeight="1">
      <c r="A35" s="474">
        <v>101</v>
      </c>
      <c r="B35" s="474" t="s">
        <v>301</v>
      </c>
      <c r="C35" s="474" t="s">
        <v>904</v>
      </c>
      <c r="D35" s="474">
        <v>6</v>
      </c>
      <c r="E35" s="477">
        <v>0.4069444444444445</v>
      </c>
      <c r="F35" s="477">
        <f t="shared" si="1"/>
        <v>0.41875000000000007</v>
      </c>
      <c r="G35" s="477">
        <f t="shared" si="2"/>
        <v>0.43541666666666673</v>
      </c>
      <c r="H35" s="477">
        <f t="shared" si="0"/>
        <v>0.4458333333333334</v>
      </c>
      <c r="I35" s="134" t="s">
        <v>1534</v>
      </c>
      <c r="J35" s="105"/>
    </row>
    <row r="36" spans="1:10" ht="16.5" customHeight="1">
      <c r="A36" s="474">
        <v>101</v>
      </c>
      <c r="B36" s="474" t="s">
        <v>301</v>
      </c>
      <c r="C36" s="474" t="s">
        <v>904</v>
      </c>
      <c r="D36" s="474">
        <v>7</v>
      </c>
      <c r="E36" s="477">
        <v>0.4131944444444444</v>
      </c>
      <c r="F36" s="477">
        <f t="shared" si="1"/>
        <v>0.425</v>
      </c>
      <c r="G36" s="477">
        <f t="shared" si="2"/>
        <v>0.44166666666666665</v>
      </c>
      <c r="H36" s="477">
        <f t="shared" si="0"/>
        <v>0.45208333333333334</v>
      </c>
      <c r="I36" s="134" t="s">
        <v>1534</v>
      </c>
      <c r="J36" s="105"/>
    </row>
    <row r="37" spans="1:10" ht="16.5" customHeight="1">
      <c r="A37" s="474">
        <v>101</v>
      </c>
      <c r="B37" s="474" t="s">
        <v>301</v>
      </c>
      <c r="C37" s="474" t="s">
        <v>904</v>
      </c>
      <c r="D37" s="474">
        <v>8</v>
      </c>
      <c r="E37" s="477">
        <v>0.41944444444444445</v>
      </c>
      <c r="F37" s="477">
        <f t="shared" si="1"/>
        <v>0.43125</v>
      </c>
      <c r="G37" s="477">
        <f t="shared" si="2"/>
        <v>0.4479166666666667</v>
      </c>
      <c r="H37" s="477">
        <f t="shared" si="0"/>
        <v>0.45833333333333337</v>
      </c>
      <c r="I37" s="134" t="s">
        <v>1534</v>
      </c>
      <c r="J37" s="105"/>
    </row>
    <row r="38" spans="1:10" ht="16.5" customHeight="1">
      <c r="A38" s="474">
        <v>101</v>
      </c>
      <c r="B38" s="474" t="s">
        <v>301</v>
      </c>
      <c r="C38" s="474" t="s">
        <v>904</v>
      </c>
      <c r="D38" s="474">
        <v>9</v>
      </c>
      <c r="E38" s="477">
        <v>0.42569444444444443</v>
      </c>
      <c r="F38" s="477">
        <f t="shared" si="1"/>
        <v>0.4375</v>
      </c>
      <c r="G38" s="477">
        <f t="shared" si="2"/>
        <v>0.45416666666666666</v>
      </c>
      <c r="H38" s="477">
        <f t="shared" si="0"/>
        <v>0.46458333333333335</v>
      </c>
      <c r="I38" s="134" t="s">
        <v>1534</v>
      </c>
      <c r="J38" s="105"/>
    </row>
    <row r="39" spans="1:10" ht="16.5" customHeight="1">
      <c r="A39" s="474">
        <v>101</v>
      </c>
      <c r="B39" s="474" t="s">
        <v>301</v>
      </c>
      <c r="C39" s="474" t="s">
        <v>904</v>
      </c>
      <c r="D39" s="474">
        <v>1</v>
      </c>
      <c r="E39" s="477">
        <v>0.43194444444444446</v>
      </c>
      <c r="F39" s="477">
        <f t="shared" si="1"/>
        <v>0.44375000000000003</v>
      </c>
      <c r="G39" s="477">
        <f aca="true" t="shared" si="3" ref="G39:G47">F39+TIME(0,33,0)</f>
        <v>0.4666666666666667</v>
      </c>
      <c r="H39" s="477">
        <f t="shared" si="0"/>
        <v>0.47708333333333336</v>
      </c>
      <c r="I39" s="134" t="s">
        <v>1534</v>
      </c>
      <c r="J39" s="105" t="s">
        <v>2152</v>
      </c>
    </row>
    <row r="40" spans="1:10" ht="16.5" customHeight="1">
      <c r="A40" s="474">
        <v>101</v>
      </c>
      <c r="B40" s="474" t="s">
        <v>301</v>
      </c>
      <c r="C40" s="474" t="s">
        <v>904</v>
      </c>
      <c r="D40" s="474">
        <v>2</v>
      </c>
      <c r="E40" s="477">
        <v>0.4381944444444445</v>
      </c>
      <c r="F40" s="477">
        <f t="shared" si="1"/>
        <v>0.45000000000000007</v>
      </c>
      <c r="G40" s="477">
        <f t="shared" si="3"/>
        <v>0.47291666666666676</v>
      </c>
      <c r="H40" s="477">
        <f t="shared" si="0"/>
        <v>0.48333333333333345</v>
      </c>
      <c r="I40" s="134" t="s">
        <v>1534</v>
      </c>
      <c r="J40" s="105"/>
    </row>
    <row r="41" spans="1:10" ht="16.5" customHeight="1">
      <c r="A41" s="474">
        <v>101</v>
      </c>
      <c r="B41" s="474" t="s">
        <v>301</v>
      </c>
      <c r="C41" s="474" t="s">
        <v>904</v>
      </c>
      <c r="D41" s="474">
        <v>3</v>
      </c>
      <c r="E41" s="477">
        <v>0.4444444444444444</v>
      </c>
      <c r="F41" s="477">
        <f t="shared" si="1"/>
        <v>0.45625</v>
      </c>
      <c r="G41" s="477">
        <f t="shared" si="3"/>
        <v>0.47916666666666663</v>
      </c>
      <c r="H41" s="477">
        <f aca="true" t="shared" si="4" ref="H41:H72">G41+TIME(0,15,0)</f>
        <v>0.4895833333333333</v>
      </c>
      <c r="I41" s="134" t="s">
        <v>1534</v>
      </c>
      <c r="J41" s="105"/>
    </row>
    <row r="42" spans="1:10" ht="16.5" customHeight="1">
      <c r="A42" s="474">
        <v>101</v>
      </c>
      <c r="B42" s="474" t="s">
        <v>301</v>
      </c>
      <c r="C42" s="474" t="s">
        <v>904</v>
      </c>
      <c r="D42" s="474">
        <v>4</v>
      </c>
      <c r="E42" s="477">
        <v>0.45069444444444445</v>
      </c>
      <c r="F42" s="477">
        <f t="shared" si="1"/>
        <v>0.4625</v>
      </c>
      <c r="G42" s="477">
        <f t="shared" si="3"/>
        <v>0.4854166666666667</v>
      </c>
      <c r="H42" s="477">
        <f t="shared" si="4"/>
        <v>0.4958333333333334</v>
      </c>
      <c r="I42" s="134" t="s">
        <v>1534</v>
      </c>
      <c r="J42" s="105"/>
    </row>
    <row r="43" spans="1:10" ht="16.5" customHeight="1">
      <c r="A43" s="474">
        <v>101</v>
      </c>
      <c r="B43" s="474" t="s">
        <v>301</v>
      </c>
      <c r="C43" s="474" t="s">
        <v>904</v>
      </c>
      <c r="D43" s="474">
        <v>5</v>
      </c>
      <c r="E43" s="477">
        <v>0.45694444444444443</v>
      </c>
      <c r="F43" s="477">
        <f t="shared" si="1"/>
        <v>0.46875</v>
      </c>
      <c r="G43" s="477">
        <f t="shared" si="3"/>
        <v>0.4916666666666667</v>
      </c>
      <c r="H43" s="477">
        <f t="shared" si="4"/>
        <v>0.5020833333333333</v>
      </c>
      <c r="I43" s="134" t="s">
        <v>1534</v>
      </c>
      <c r="J43" s="105"/>
    </row>
    <row r="44" spans="1:10" ht="16.5" customHeight="1">
      <c r="A44" s="474">
        <v>101</v>
      </c>
      <c r="B44" s="474" t="s">
        <v>301</v>
      </c>
      <c r="C44" s="474" t="s">
        <v>904</v>
      </c>
      <c r="D44" s="474">
        <v>6</v>
      </c>
      <c r="E44" s="477">
        <v>0.46319444444444446</v>
      </c>
      <c r="F44" s="477">
        <f t="shared" si="1"/>
        <v>0.47500000000000003</v>
      </c>
      <c r="G44" s="477">
        <f t="shared" si="3"/>
        <v>0.4979166666666667</v>
      </c>
      <c r="H44" s="477">
        <f t="shared" si="4"/>
        <v>0.5083333333333333</v>
      </c>
      <c r="I44" s="134" t="s">
        <v>1534</v>
      </c>
      <c r="J44" s="105"/>
    </row>
    <row r="45" spans="1:10" ht="16.5" customHeight="1">
      <c r="A45" s="474">
        <v>101</v>
      </c>
      <c r="B45" s="474" t="s">
        <v>301</v>
      </c>
      <c r="C45" s="474" t="s">
        <v>904</v>
      </c>
      <c r="D45" s="474">
        <v>7</v>
      </c>
      <c r="E45" s="477">
        <v>0.4694444444444445</v>
      </c>
      <c r="F45" s="477">
        <f aca="true" t="shared" si="5" ref="F45:F76">E45+TIME(0,17,0)</f>
        <v>0.48125000000000007</v>
      </c>
      <c r="G45" s="477">
        <f t="shared" si="3"/>
        <v>0.5041666666666668</v>
      </c>
      <c r="H45" s="477">
        <f t="shared" si="4"/>
        <v>0.5145833333333334</v>
      </c>
      <c r="I45" s="134" t="s">
        <v>1534</v>
      </c>
      <c r="J45" s="105"/>
    </row>
    <row r="46" spans="1:10" ht="16.5" customHeight="1">
      <c r="A46" s="474">
        <v>101</v>
      </c>
      <c r="B46" s="474" t="s">
        <v>301</v>
      </c>
      <c r="C46" s="474" t="s">
        <v>904</v>
      </c>
      <c r="D46" s="474">
        <v>8</v>
      </c>
      <c r="E46" s="477">
        <v>0.4756944444444444</v>
      </c>
      <c r="F46" s="477">
        <f t="shared" si="5"/>
        <v>0.4875</v>
      </c>
      <c r="G46" s="477">
        <f t="shared" si="3"/>
        <v>0.5104166666666666</v>
      </c>
      <c r="H46" s="477">
        <f t="shared" si="4"/>
        <v>0.5208333333333333</v>
      </c>
      <c r="I46" s="134" t="s">
        <v>1534</v>
      </c>
      <c r="J46" s="105"/>
    </row>
    <row r="47" spans="1:10" ht="16.5" customHeight="1">
      <c r="A47" s="474">
        <v>101</v>
      </c>
      <c r="B47" s="474" t="s">
        <v>301</v>
      </c>
      <c r="C47" s="474" t="s">
        <v>904</v>
      </c>
      <c r="D47" s="474">
        <v>9</v>
      </c>
      <c r="E47" s="477">
        <v>0.48194444444444445</v>
      </c>
      <c r="F47" s="477">
        <f t="shared" si="5"/>
        <v>0.49375</v>
      </c>
      <c r="G47" s="477">
        <f t="shared" si="3"/>
        <v>0.5166666666666667</v>
      </c>
      <c r="H47" s="477">
        <f t="shared" si="4"/>
        <v>0.5270833333333333</v>
      </c>
      <c r="I47" s="134" t="s">
        <v>1534</v>
      </c>
      <c r="J47" s="105"/>
    </row>
    <row r="48" spans="1:10" ht="16.5" customHeight="1">
      <c r="A48" s="474">
        <v>101</v>
      </c>
      <c r="B48" s="474" t="s">
        <v>301</v>
      </c>
      <c r="C48" s="474" t="s">
        <v>904</v>
      </c>
      <c r="D48" s="474">
        <v>1</v>
      </c>
      <c r="E48" s="477">
        <v>0.49444444444444446</v>
      </c>
      <c r="F48" s="477">
        <f t="shared" si="5"/>
        <v>0.50625</v>
      </c>
      <c r="G48" s="477">
        <f aca="true" t="shared" si="6" ref="G48:G70">F48+TIME(0,24,0)</f>
        <v>0.5229166666666667</v>
      </c>
      <c r="H48" s="477">
        <f t="shared" si="4"/>
        <v>0.5333333333333333</v>
      </c>
      <c r="I48" s="134" t="s">
        <v>1534</v>
      </c>
      <c r="J48" s="105"/>
    </row>
    <row r="49" spans="1:10" ht="16.5" customHeight="1">
      <c r="A49" s="474">
        <v>101</v>
      </c>
      <c r="B49" s="474" t="s">
        <v>301</v>
      </c>
      <c r="C49" s="474" t="s">
        <v>904</v>
      </c>
      <c r="D49" s="474">
        <v>2</v>
      </c>
      <c r="E49" s="477">
        <v>0.5006944444444444</v>
      </c>
      <c r="F49" s="477">
        <f t="shared" si="5"/>
        <v>0.5125</v>
      </c>
      <c r="G49" s="477">
        <f t="shared" si="6"/>
        <v>0.5291666666666667</v>
      </c>
      <c r="H49" s="477">
        <f t="shared" si="4"/>
        <v>0.5395833333333333</v>
      </c>
      <c r="I49" s="134" t="s">
        <v>1534</v>
      </c>
      <c r="J49" s="105"/>
    </row>
    <row r="50" spans="1:10" ht="16.5" customHeight="1">
      <c r="A50" s="474">
        <v>101</v>
      </c>
      <c r="B50" s="474" t="s">
        <v>301</v>
      </c>
      <c r="C50" s="474" t="s">
        <v>904</v>
      </c>
      <c r="D50" s="474">
        <v>3</v>
      </c>
      <c r="E50" s="477">
        <v>0.5069444444444444</v>
      </c>
      <c r="F50" s="477">
        <f t="shared" si="5"/>
        <v>0.5187499999999999</v>
      </c>
      <c r="G50" s="477">
        <f t="shared" si="6"/>
        <v>0.5354166666666667</v>
      </c>
      <c r="H50" s="477">
        <f t="shared" si="4"/>
        <v>0.5458333333333333</v>
      </c>
      <c r="I50" s="134" t="s">
        <v>1534</v>
      </c>
      <c r="J50" s="105"/>
    </row>
    <row r="51" spans="1:10" ht="16.5" customHeight="1">
      <c r="A51" s="474">
        <v>101</v>
      </c>
      <c r="B51" s="474" t="s">
        <v>301</v>
      </c>
      <c r="C51" s="474" t="s">
        <v>904</v>
      </c>
      <c r="D51" s="474">
        <v>4</v>
      </c>
      <c r="E51" s="477">
        <v>0.5131944444444444</v>
      </c>
      <c r="F51" s="477">
        <f t="shared" si="5"/>
        <v>0.5249999999999999</v>
      </c>
      <c r="G51" s="477">
        <f t="shared" si="6"/>
        <v>0.5416666666666666</v>
      </c>
      <c r="H51" s="477">
        <f t="shared" si="4"/>
        <v>0.5520833333333333</v>
      </c>
      <c r="I51" s="134" t="s">
        <v>1534</v>
      </c>
      <c r="J51" s="105"/>
    </row>
    <row r="52" spans="1:10" ht="16.5" customHeight="1">
      <c r="A52" s="474">
        <v>101</v>
      </c>
      <c r="B52" s="474" t="s">
        <v>301</v>
      </c>
      <c r="C52" s="474" t="s">
        <v>904</v>
      </c>
      <c r="D52" s="474">
        <v>5</v>
      </c>
      <c r="E52" s="477">
        <v>0.5194444444444445</v>
      </c>
      <c r="F52" s="477">
        <f t="shared" si="5"/>
        <v>0.53125</v>
      </c>
      <c r="G52" s="477">
        <f t="shared" si="6"/>
        <v>0.5479166666666667</v>
      </c>
      <c r="H52" s="477">
        <f t="shared" si="4"/>
        <v>0.5583333333333333</v>
      </c>
      <c r="I52" s="134" t="s">
        <v>1534</v>
      </c>
      <c r="J52" s="105"/>
    </row>
    <row r="53" spans="1:10" ht="16.5" customHeight="1">
      <c r="A53" s="474">
        <v>101</v>
      </c>
      <c r="B53" s="474" t="s">
        <v>301</v>
      </c>
      <c r="C53" s="474" t="s">
        <v>904</v>
      </c>
      <c r="D53" s="474">
        <v>6</v>
      </c>
      <c r="E53" s="477">
        <v>0.5256944444444445</v>
      </c>
      <c r="F53" s="477">
        <f t="shared" si="5"/>
        <v>0.5375</v>
      </c>
      <c r="G53" s="477">
        <f t="shared" si="6"/>
        <v>0.5541666666666667</v>
      </c>
      <c r="H53" s="477">
        <f t="shared" si="4"/>
        <v>0.5645833333333333</v>
      </c>
      <c r="I53" s="134" t="s">
        <v>1534</v>
      </c>
      <c r="J53" s="105"/>
    </row>
    <row r="54" spans="1:10" ht="16.5" customHeight="1">
      <c r="A54" s="474">
        <v>101</v>
      </c>
      <c r="B54" s="474" t="s">
        <v>301</v>
      </c>
      <c r="C54" s="474" t="s">
        <v>904</v>
      </c>
      <c r="D54" s="474">
        <v>7</v>
      </c>
      <c r="E54" s="477">
        <v>0.5319444444444444</v>
      </c>
      <c r="F54" s="477">
        <f t="shared" si="5"/>
        <v>0.54375</v>
      </c>
      <c r="G54" s="477">
        <f t="shared" si="6"/>
        <v>0.5604166666666667</v>
      </c>
      <c r="H54" s="477">
        <f t="shared" si="4"/>
        <v>0.5708333333333333</v>
      </c>
      <c r="I54" s="134" t="s">
        <v>1534</v>
      </c>
      <c r="J54" s="105"/>
    </row>
    <row r="55" spans="1:10" ht="16.5" customHeight="1">
      <c r="A55" s="474">
        <v>101</v>
      </c>
      <c r="B55" s="474" t="s">
        <v>301</v>
      </c>
      <c r="C55" s="474" t="s">
        <v>904</v>
      </c>
      <c r="D55" s="474">
        <v>8</v>
      </c>
      <c r="E55" s="477">
        <v>0.5381944444444444</v>
      </c>
      <c r="F55" s="477">
        <f t="shared" si="5"/>
        <v>0.5499999999999999</v>
      </c>
      <c r="G55" s="477">
        <f t="shared" si="6"/>
        <v>0.5666666666666667</v>
      </c>
      <c r="H55" s="477">
        <f t="shared" si="4"/>
        <v>0.5770833333333333</v>
      </c>
      <c r="I55" s="134" t="s">
        <v>1534</v>
      </c>
      <c r="J55" s="105"/>
    </row>
    <row r="56" spans="1:10" ht="16.5" customHeight="1">
      <c r="A56" s="474">
        <v>101</v>
      </c>
      <c r="B56" s="474" t="s">
        <v>301</v>
      </c>
      <c r="C56" s="474" t="s">
        <v>904</v>
      </c>
      <c r="D56" s="474">
        <v>9</v>
      </c>
      <c r="E56" s="477">
        <v>0.5444444444444444</v>
      </c>
      <c r="F56" s="477">
        <f t="shared" si="5"/>
        <v>0.5562499999999999</v>
      </c>
      <c r="G56" s="477">
        <f t="shared" si="6"/>
        <v>0.5729166666666666</v>
      </c>
      <c r="H56" s="477">
        <f t="shared" si="4"/>
        <v>0.5833333333333333</v>
      </c>
      <c r="I56" s="134" t="s">
        <v>1534</v>
      </c>
      <c r="J56" s="105"/>
    </row>
    <row r="57" spans="1:10" ht="16.5" customHeight="1">
      <c r="A57" s="474">
        <v>101</v>
      </c>
      <c r="B57" s="474" t="s">
        <v>301</v>
      </c>
      <c r="C57" s="474" t="s">
        <v>904</v>
      </c>
      <c r="D57" s="474">
        <v>1</v>
      </c>
      <c r="E57" s="477">
        <v>0.5506944444444445</v>
      </c>
      <c r="F57" s="477">
        <f t="shared" si="5"/>
        <v>0.5625</v>
      </c>
      <c r="G57" s="477">
        <f t="shared" si="6"/>
        <v>0.5791666666666667</v>
      </c>
      <c r="H57" s="477">
        <f t="shared" si="4"/>
        <v>0.5895833333333333</v>
      </c>
      <c r="I57" s="134" t="s">
        <v>1534</v>
      </c>
      <c r="J57" s="105"/>
    </row>
    <row r="58" spans="1:10" ht="16.5" customHeight="1">
      <c r="A58" s="474">
        <v>101</v>
      </c>
      <c r="B58" s="474" t="s">
        <v>301</v>
      </c>
      <c r="C58" s="474" t="s">
        <v>904</v>
      </c>
      <c r="D58" s="474">
        <v>2</v>
      </c>
      <c r="E58" s="477">
        <v>0.5569444444444445</v>
      </c>
      <c r="F58" s="477">
        <f t="shared" si="5"/>
        <v>0.56875</v>
      </c>
      <c r="G58" s="477">
        <f t="shared" si="6"/>
        <v>0.5854166666666667</v>
      </c>
      <c r="H58" s="477">
        <f t="shared" si="4"/>
        <v>0.5958333333333333</v>
      </c>
      <c r="I58" s="134" t="s">
        <v>1534</v>
      </c>
      <c r="J58" s="105"/>
    </row>
    <row r="59" spans="1:10" ht="16.5" customHeight="1">
      <c r="A59" s="474">
        <v>101</v>
      </c>
      <c r="B59" s="474" t="s">
        <v>301</v>
      </c>
      <c r="C59" s="474" t="s">
        <v>904</v>
      </c>
      <c r="D59" s="474">
        <v>3</v>
      </c>
      <c r="E59" s="477">
        <v>0.5631944444444444</v>
      </c>
      <c r="F59" s="477">
        <f t="shared" si="5"/>
        <v>0.575</v>
      </c>
      <c r="G59" s="477">
        <f t="shared" si="6"/>
        <v>0.5916666666666667</v>
      </c>
      <c r="H59" s="477">
        <f t="shared" si="4"/>
        <v>0.6020833333333333</v>
      </c>
      <c r="I59" s="134" t="s">
        <v>1534</v>
      </c>
      <c r="J59" s="105"/>
    </row>
    <row r="60" spans="1:10" ht="16.5" customHeight="1">
      <c r="A60" s="474">
        <v>101</v>
      </c>
      <c r="B60" s="474" t="s">
        <v>301</v>
      </c>
      <c r="C60" s="474" t="s">
        <v>904</v>
      </c>
      <c r="D60" s="474">
        <v>4</v>
      </c>
      <c r="E60" s="477">
        <v>0.5694444444444444</v>
      </c>
      <c r="F60" s="477">
        <f t="shared" si="5"/>
        <v>0.5812499999999999</v>
      </c>
      <c r="G60" s="477">
        <f t="shared" si="6"/>
        <v>0.5979166666666667</v>
      </c>
      <c r="H60" s="477">
        <f t="shared" si="4"/>
        <v>0.6083333333333333</v>
      </c>
      <c r="I60" s="134" t="s">
        <v>1534</v>
      </c>
      <c r="J60" s="105"/>
    </row>
    <row r="61" spans="1:10" ht="16.5" customHeight="1">
      <c r="A61" s="474">
        <v>101</v>
      </c>
      <c r="B61" s="474" t="s">
        <v>301</v>
      </c>
      <c r="C61" s="474" t="s">
        <v>904</v>
      </c>
      <c r="D61" s="474">
        <v>5</v>
      </c>
      <c r="E61" s="477">
        <v>0.5756944444444444</v>
      </c>
      <c r="F61" s="477">
        <f t="shared" si="5"/>
        <v>0.5874999999999999</v>
      </c>
      <c r="G61" s="477">
        <f t="shared" si="6"/>
        <v>0.6041666666666666</v>
      </c>
      <c r="H61" s="477">
        <f t="shared" si="4"/>
        <v>0.6145833333333333</v>
      </c>
      <c r="I61" s="134" t="s">
        <v>1534</v>
      </c>
      <c r="J61" s="105"/>
    </row>
    <row r="62" spans="1:10" ht="16.5" customHeight="1">
      <c r="A62" s="474">
        <v>101</v>
      </c>
      <c r="B62" s="474" t="s">
        <v>301</v>
      </c>
      <c r="C62" s="474" t="s">
        <v>904</v>
      </c>
      <c r="D62" s="474">
        <v>6</v>
      </c>
      <c r="E62" s="477">
        <v>0.5819444444444445</v>
      </c>
      <c r="F62" s="477">
        <f t="shared" si="5"/>
        <v>0.59375</v>
      </c>
      <c r="G62" s="477">
        <f t="shared" si="6"/>
        <v>0.6104166666666667</v>
      </c>
      <c r="H62" s="477">
        <f t="shared" si="4"/>
        <v>0.6208333333333333</v>
      </c>
      <c r="I62" s="134" t="s">
        <v>1534</v>
      </c>
      <c r="J62" s="105"/>
    </row>
    <row r="63" spans="1:10" ht="16.5" customHeight="1">
      <c r="A63" s="474">
        <v>101</v>
      </c>
      <c r="B63" s="474" t="s">
        <v>301</v>
      </c>
      <c r="C63" s="474" t="s">
        <v>904</v>
      </c>
      <c r="D63" s="474">
        <v>7</v>
      </c>
      <c r="E63" s="477">
        <v>0.5881944444444445</v>
      </c>
      <c r="F63" s="477">
        <f t="shared" si="5"/>
        <v>0.6</v>
      </c>
      <c r="G63" s="477">
        <f t="shared" si="6"/>
        <v>0.6166666666666667</v>
      </c>
      <c r="H63" s="477">
        <f t="shared" si="4"/>
        <v>0.6270833333333333</v>
      </c>
      <c r="I63" s="134" t="s">
        <v>1534</v>
      </c>
      <c r="J63" s="105"/>
    </row>
    <row r="64" spans="1:10" ht="16.5" customHeight="1">
      <c r="A64" s="474">
        <v>101</v>
      </c>
      <c r="B64" s="474" t="s">
        <v>301</v>
      </c>
      <c r="C64" s="474" t="s">
        <v>904</v>
      </c>
      <c r="D64" s="474">
        <v>8</v>
      </c>
      <c r="E64" s="477">
        <v>0.5944444444444444</v>
      </c>
      <c r="F64" s="477">
        <f t="shared" si="5"/>
        <v>0.60625</v>
      </c>
      <c r="G64" s="477">
        <f t="shared" si="6"/>
        <v>0.6229166666666667</v>
      </c>
      <c r="H64" s="477">
        <f t="shared" si="4"/>
        <v>0.6333333333333333</v>
      </c>
      <c r="I64" s="134" t="s">
        <v>1534</v>
      </c>
      <c r="J64" s="105"/>
    </row>
    <row r="65" spans="1:10" ht="16.5" customHeight="1">
      <c r="A65" s="474">
        <v>101</v>
      </c>
      <c r="B65" s="474" t="s">
        <v>301</v>
      </c>
      <c r="C65" s="474" t="s">
        <v>904</v>
      </c>
      <c r="D65" s="474">
        <v>9</v>
      </c>
      <c r="E65" s="477">
        <v>0.6006944444444444</v>
      </c>
      <c r="F65" s="477">
        <f t="shared" si="5"/>
        <v>0.6124999999999999</v>
      </c>
      <c r="G65" s="477">
        <f t="shared" si="6"/>
        <v>0.6291666666666667</v>
      </c>
      <c r="H65" s="477">
        <f t="shared" si="4"/>
        <v>0.6395833333333333</v>
      </c>
      <c r="I65" s="134" t="s">
        <v>1534</v>
      </c>
      <c r="J65" s="105"/>
    </row>
    <row r="66" spans="1:10" ht="16.5" customHeight="1">
      <c r="A66" s="474">
        <v>101</v>
      </c>
      <c r="B66" s="474" t="s">
        <v>301</v>
      </c>
      <c r="C66" s="474" t="s">
        <v>904</v>
      </c>
      <c r="D66" s="474">
        <v>1</v>
      </c>
      <c r="E66" s="477">
        <v>0.6069444444444444</v>
      </c>
      <c r="F66" s="477">
        <f t="shared" si="5"/>
        <v>0.6187499999999999</v>
      </c>
      <c r="G66" s="477">
        <f t="shared" si="6"/>
        <v>0.6354166666666666</v>
      </c>
      <c r="H66" s="477">
        <f t="shared" si="4"/>
        <v>0.6458333333333333</v>
      </c>
      <c r="I66" s="134" t="s">
        <v>1534</v>
      </c>
      <c r="J66" s="105"/>
    </row>
    <row r="67" spans="1:10" ht="16.5" customHeight="1">
      <c r="A67" s="474">
        <v>101</v>
      </c>
      <c r="B67" s="474" t="s">
        <v>301</v>
      </c>
      <c r="C67" s="474" t="s">
        <v>904</v>
      </c>
      <c r="D67" s="474">
        <v>2</v>
      </c>
      <c r="E67" s="477">
        <v>0.6131944444444445</v>
      </c>
      <c r="F67" s="477">
        <f t="shared" si="5"/>
        <v>0.625</v>
      </c>
      <c r="G67" s="477">
        <f t="shared" si="6"/>
        <v>0.6416666666666667</v>
      </c>
      <c r="H67" s="477">
        <f t="shared" si="4"/>
        <v>0.6520833333333333</v>
      </c>
      <c r="I67" s="134" t="s">
        <v>1534</v>
      </c>
      <c r="J67" s="105"/>
    </row>
    <row r="68" spans="1:10" ht="16.5" customHeight="1">
      <c r="A68" s="474">
        <v>101</v>
      </c>
      <c r="B68" s="474" t="s">
        <v>301</v>
      </c>
      <c r="C68" s="474" t="s">
        <v>904</v>
      </c>
      <c r="D68" s="474">
        <v>3</v>
      </c>
      <c r="E68" s="477">
        <v>0.6194444444444445</v>
      </c>
      <c r="F68" s="477">
        <f t="shared" si="5"/>
        <v>0.63125</v>
      </c>
      <c r="G68" s="477">
        <f t="shared" si="6"/>
        <v>0.6479166666666667</v>
      </c>
      <c r="H68" s="477">
        <f t="shared" si="4"/>
        <v>0.6583333333333333</v>
      </c>
      <c r="I68" s="134" t="s">
        <v>1534</v>
      </c>
      <c r="J68" s="105"/>
    </row>
    <row r="69" spans="1:10" ht="16.5" customHeight="1">
      <c r="A69" s="474">
        <v>101</v>
      </c>
      <c r="B69" s="474" t="s">
        <v>301</v>
      </c>
      <c r="C69" s="474" t="s">
        <v>904</v>
      </c>
      <c r="D69" s="474">
        <v>4</v>
      </c>
      <c r="E69" s="477">
        <v>0.6256944444444444</v>
      </c>
      <c r="F69" s="477">
        <f t="shared" si="5"/>
        <v>0.6375</v>
      </c>
      <c r="G69" s="477">
        <f t="shared" si="6"/>
        <v>0.6541666666666667</v>
      </c>
      <c r="H69" s="477">
        <f t="shared" si="4"/>
        <v>0.6645833333333333</v>
      </c>
      <c r="I69" s="134" t="s">
        <v>1534</v>
      </c>
      <c r="J69" s="105"/>
    </row>
    <row r="70" spans="1:10" ht="16.5" customHeight="1">
      <c r="A70" s="474">
        <v>101</v>
      </c>
      <c r="B70" s="474" t="s">
        <v>301</v>
      </c>
      <c r="C70" s="474" t="s">
        <v>904</v>
      </c>
      <c r="D70" s="474">
        <v>5</v>
      </c>
      <c r="E70" s="477">
        <v>0.6319444444444444</v>
      </c>
      <c r="F70" s="477">
        <f t="shared" si="5"/>
        <v>0.6437499999999999</v>
      </c>
      <c r="G70" s="477">
        <f t="shared" si="6"/>
        <v>0.6604166666666667</v>
      </c>
      <c r="H70" s="477">
        <f t="shared" si="4"/>
        <v>0.6708333333333333</v>
      </c>
      <c r="I70" s="134" t="s">
        <v>1534</v>
      </c>
      <c r="J70" s="105"/>
    </row>
    <row r="71" spans="1:10" ht="16.5" customHeight="1">
      <c r="A71" s="474">
        <v>101</v>
      </c>
      <c r="B71" s="474" t="s">
        <v>301</v>
      </c>
      <c r="C71" s="474" t="s">
        <v>904</v>
      </c>
      <c r="D71" s="474">
        <v>6</v>
      </c>
      <c r="E71" s="477">
        <v>0.6381944444444444</v>
      </c>
      <c r="F71" s="477">
        <f t="shared" si="5"/>
        <v>0.6499999999999999</v>
      </c>
      <c r="G71" s="477">
        <f aca="true" t="shared" si="7" ref="G71:G79">F71+TIME(0,33,0)</f>
        <v>0.6729166666666666</v>
      </c>
      <c r="H71" s="477">
        <f t="shared" si="4"/>
        <v>0.6833333333333332</v>
      </c>
      <c r="I71" s="134" t="s">
        <v>1534</v>
      </c>
      <c r="J71" s="105" t="s">
        <v>2153</v>
      </c>
    </row>
    <row r="72" spans="1:10" ht="16.5" customHeight="1">
      <c r="A72" s="474">
        <v>101</v>
      </c>
      <c r="B72" s="474" t="s">
        <v>301</v>
      </c>
      <c r="C72" s="474" t="s">
        <v>904</v>
      </c>
      <c r="D72" s="474">
        <v>7</v>
      </c>
      <c r="E72" s="477">
        <v>0.6444444444444445</v>
      </c>
      <c r="F72" s="477">
        <f t="shared" si="5"/>
        <v>0.65625</v>
      </c>
      <c r="G72" s="477">
        <f t="shared" si="7"/>
        <v>0.6791666666666667</v>
      </c>
      <c r="H72" s="477">
        <f t="shared" si="4"/>
        <v>0.6895833333333333</v>
      </c>
      <c r="I72" s="134" t="s">
        <v>1534</v>
      </c>
      <c r="J72" s="105"/>
    </row>
    <row r="73" spans="1:10" ht="16.5" customHeight="1">
      <c r="A73" s="474">
        <v>101</v>
      </c>
      <c r="B73" s="474" t="s">
        <v>301</v>
      </c>
      <c r="C73" s="474" t="s">
        <v>904</v>
      </c>
      <c r="D73" s="474">
        <v>8</v>
      </c>
      <c r="E73" s="477">
        <v>0.6506944444444445</v>
      </c>
      <c r="F73" s="477">
        <f t="shared" si="5"/>
        <v>0.6625</v>
      </c>
      <c r="G73" s="477">
        <f t="shared" si="7"/>
        <v>0.6854166666666667</v>
      </c>
      <c r="H73" s="477">
        <f aca="true" t="shared" si="8" ref="H73:H104">G73+TIME(0,15,0)</f>
        <v>0.6958333333333333</v>
      </c>
      <c r="I73" s="134" t="s">
        <v>1534</v>
      </c>
      <c r="J73" s="105"/>
    </row>
    <row r="74" spans="1:10" ht="16.5" customHeight="1">
      <c r="A74" s="474">
        <v>101</v>
      </c>
      <c r="B74" s="474" t="s">
        <v>301</v>
      </c>
      <c r="C74" s="474" t="s">
        <v>904</v>
      </c>
      <c r="D74" s="474">
        <v>9</v>
      </c>
      <c r="E74" s="477">
        <v>0.6569444444444444</v>
      </c>
      <c r="F74" s="477">
        <f t="shared" si="5"/>
        <v>0.66875</v>
      </c>
      <c r="G74" s="477">
        <f t="shared" si="7"/>
        <v>0.6916666666666667</v>
      </c>
      <c r="H74" s="477">
        <f t="shared" si="8"/>
        <v>0.7020833333333333</v>
      </c>
      <c r="I74" s="134" t="s">
        <v>1534</v>
      </c>
      <c r="J74" s="105"/>
    </row>
    <row r="75" spans="1:10" ht="16.5" customHeight="1">
      <c r="A75" s="474">
        <v>101</v>
      </c>
      <c r="B75" s="474" t="s">
        <v>301</v>
      </c>
      <c r="C75" s="474" t="s">
        <v>904</v>
      </c>
      <c r="D75" s="474">
        <v>1</v>
      </c>
      <c r="E75" s="477">
        <v>0.6631944444444444</v>
      </c>
      <c r="F75" s="477">
        <f t="shared" si="5"/>
        <v>0.6749999999999999</v>
      </c>
      <c r="G75" s="477">
        <f t="shared" si="7"/>
        <v>0.6979166666666666</v>
      </c>
      <c r="H75" s="477">
        <f t="shared" si="8"/>
        <v>0.7083333333333333</v>
      </c>
      <c r="I75" s="134" t="s">
        <v>1534</v>
      </c>
      <c r="J75" s="105"/>
    </row>
    <row r="76" spans="1:10" ht="16.5" customHeight="1">
      <c r="A76" s="474">
        <v>101</v>
      </c>
      <c r="B76" s="474" t="s">
        <v>301</v>
      </c>
      <c r="C76" s="474" t="s">
        <v>904</v>
      </c>
      <c r="D76" s="474">
        <v>2</v>
      </c>
      <c r="E76" s="477">
        <v>0.6694444444444444</v>
      </c>
      <c r="F76" s="477">
        <f t="shared" si="5"/>
        <v>0.6812499999999999</v>
      </c>
      <c r="G76" s="477">
        <f t="shared" si="7"/>
        <v>0.7041666666666666</v>
      </c>
      <c r="H76" s="477">
        <f t="shared" si="8"/>
        <v>0.7145833333333332</v>
      </c>
      <c r="I76" s="134" t="s">
        <v>1534</v>
      </c>
      <c r="J76" s="105"/>
    </row>
    <row r="77" spans="1:10" ht="16.5" customHeight="1">
      <c r="A77" s="474">
        <v>101</v>
      </c>
      <c r="B77" s="474" t="s">
        <v>301</v>
      </c>
      <c r="C77" s="474" t="s">
        <v>904</v>
      </c>
      <c r="D77" s="474">
        <v>3</v>
      </c>
      <c r="E77" s="477">
        <v>0.6756944444444444</v>
      </c>
      <c r="F77" s="477">
        <f aca="true" t="shared" si="9" ref="F77:F108">E77+TIME(0,17,0)</f>
        <v>0.6874999999999999</v>
      </c>
      <c r="G77" s="477">
        <f t="shared" si="7"/>
        <v>0.7104166666666666</v>
      </c>
      <c r="H77" s="477">
        <f t="shared" si="8"/>
        <v>0.7208333333333332</v>
      </c>
      <c r="I77" s="134" t="s">
        <v>1534</v>
      </c>
      <c r="J77" s="105"/>
    </row>
    <row r="78" spans="1:10" ht="16.5" customHeight="1">
      <c r="A78" s="474">
        <v>101</v>
      </c>
      <c r="B78" s="474" t="s">
        <v>301</v>
      </c>
      <c r="C78" s="474" t="s">
        <v>904</v>
      </c>
      <c r="D78" s="474">
        <v>4</v>
      </c>
      <c r="E78" s="477">
        <v>0.6819444444444445</v>
      </c>
      <c r="F78" s="477">
        <f t="shared" si="9"/>
        <v>0.69375</v>
      </c>
      <c r="G78" s="477">
        <f t="shared" si="7"/>
        <v>0.7166666666666667</v>
      </c>
      <c r="H78" s="477">
        <f t="shared" si="8"/>
        <v>0.7270833333333333</v>
      </c>
      <c r="I78" s="134" t="s">
        <v>1534</v>
      </c>
      <c r="J78" s="105"/>
    </row>
    <row r="79" spans="1:10" ht="16.5" customHeight="1">
      <c r="A79" s="474">
        <v>101</v>
      </c>
      <c r="B79" s="474" t="s">
        <v>301</v>
      </c>
      <c r="C79" s="474" t="s">
        <v>904</v>
      </c>
      <c r="D79" s="474">
        <v>5</v>
      </c>
      <c r="E79" s="477">
        <v>0.6881944444444444</v>
      </c>
      <c r="F79" s="477">
        <f t="shared" si="9"/>
        <v>0.7</v>
      </c>
      <c r="G79" s="477">
        <f t="shared" si="7"/>
        <v>0.7229166666666667</v>
      </c>
      <c r="H79" s="477">
        <f t="shared" si="8"/>
        <v>0.7333333333333333</v>
      </c>
      <c r="I79" s="134" t="s">
        <v>1534</v>
      </c>
      <c r="J79" s="105"/>
    </row>
    <row r="80" spans="1:10" ht="16.5" customHeight="1">
      <c r="A80" s="474">
        <v>101</v>
      </c>
      <c r="B80" s="474" t="s">
        <v>301</v>
      </c>
      <c r="C80" s="474" t="s">
        <v>904</v>
      </c>
      <c r="D80" s="474">
        <v>6</v>
      </c>
      <c r="E80" s="477">
        <v>0.7006944444444444</v>
      </c>
      <c r="F80" s="477">
        <f t="shared" si="9"/>
        <v>0.7124999999999999</v>
      </c>
      <c r="G80" s="477">
        <f aca="true" t="shared" si="10" ref="G80:G109">F80+TIME(0,24,0)</f>
        <v>0.7291666666666666</v>
      </c>
      <c r="H80" s="477">
        <f t="shared" si="8"/>
        <v>0.7395833333333333</v>
      </c>
      <c r="I80" s="134" t="s">
        <v>1534</v>
      </c>
      <c r="J80" s="105"/>
    </row>
    <row r="81" spans="1:10" ht="16.5" customHeight="1">
      <c r="A81" s="474">
        <v>101</v>
      </c>
      <c r="B81" s="474" t="s">
        <v>301</v>
      </c>
      <c r="C81" s="474" t="s">
        <v>904</v>
      </c>
      <c r="D81" s="474">
        <v>7</v>
      </c>
      <c r="E81" s="477">
        <v>0.7069444444444444</v>
      </c>
      <c r="F81" s="477">
        <f t="shared" si="9"/>
        <v>0.7187499999999999</v>
      </c>
      <c r="G81" s="477">
        <f t="shared" si="10"/>
        <v>0.7354166666666666</v>
      </c>
      <c r="H81" s="477">
        <f t="shared" si="8"/>
        <v>0.7458333333333332</v>
      </c>
      <c r="I81" s="134" t="s">
        <v>1534</v>
      </c>
      <c r="J81" s="105"/>
    </row>
    <row r="82" spans="1:10" ht="16.5" customHeight="1">
      <c r="A82" s="474">
        <v>101</v>
      </c>
      <c r="B82" s="474" t="s">
        <v>301</v>
      </c>
      <c r="C82" s="474" t="s">
        <v>904</v>
      </c>
      <c r="D82" s="474">
        <v>8</v>
      </c>
      <c r="E82" s="477">
        <v>0.7131944444444445</v>
      </c>
      <c r="F82" s="477">
        <f t="shared" si="9"/>
        <v>0.725</v>
      </c>
      <c r="G82" s="477">
        <f t="shared" si="10"/>
        <v>0.7416666666666667</v>
      </c>
      <c r="H82" s="477">
        <f t="shared" si="8"/>
        <v>0.7520833333333333</v>
      </c>
      <c r="I82" s="134" t="s">
        <v>1534</v>
      </c>
      <c r="J82" s="105"/>
    </row>
    <row r="83" spans="1:10" ht="16.5" customHeight="1">
      <c r="A83" s="474">
        <v>101</v>
      </c>
      <c r="B83" s="474" t="s">
        <v>301</v>
      </c>
      <c r="C83" s="474" t="s">
        <v>904</v>
      </c>
      <c r="D83" s="474">
        <v>9</v>
      </c>
      <c r="E83" s="477">
        <v>0.7194444444444444</v>
      </c>
      <c r="F83" s="477">
        <f t="shared" si="9"/>
        <v>0.73125</v>
      </c>
      <c r="G83" s="477">
        <f t="shared" si="10"/>
        <v>0.7479166666666667</v>
      </c>
      <c r="H83" s="477">
        <f t="shared" si="8"/>
        <v>0.7583333333333333</v>
      </c>
      <c r="I83" s="134" t="s">
        <v>1534</v>
      </c>
      <c r="J83" s="105"/>
    </row>
    <row r="84" spans="1:10" ht="16.5" customHeight="1">
      <c r="A84" s="474">
        <v>101</v>
      </c>
      <c r="B84" s="474" t="s">
        <v>301</v>
      </c>
      <c r="C84" s="474" t="s">
        <v>904</v>
      </c>
      <c r="D84" s="474">
        <v>1</v>
      </c>
      <c r="E84" s="477">
        <v>0.7256944444444445</v>
      </c>
      <c r="F84" s="477">
        <f t="shared" si="9"/>
        <v>0.7375</v>
      </c>
      <c r="G84" s="477">
        <f t="shared" si="10"/>
        <v>0.7541666666666668</v>
      </c>
      <c r="H84" s="477">
        <f t="shared" si="8"/>
        <v>0.7645833333333334</v>
      </c>
      <c r="I84" s="134" t="s">
        <v>1534</v>
      </c>
      <c r="J84" s="105"/>
    </row>
    <row r="85" spans="1:10" ht="16.5" customHeight="1">
      <c r="A85" s="474">
        <v>101</v>
      </c>
      <c r="B85" s="474" t="s">
        <v>301</v>
      </c>
      <c r="C85" s="474" t="s">
        <v>904</v>
      </c>
      <c r="D85" s="474">
        <v>2</v>
      </c>
      <c r="E85" s="477">
        <v>0.7319444444444444</v>
      </c>
      <c r="F85" s="477">
        <f t="shared" si="9"/>
        <v>0.7437499999999999</v>
      </c>
      <c r="G85" s="477">
        <f t="shared" si="10"/>
        <v>0.7604166666666666</v>
      </c>
      <c r="H85" s="477">
        <f t="shared" si="8"/>
        <v>0.7708333333333333</v>
      </c>
      <c r="I85" s="134" t="s">
        <v>1534</v>
      </c>
      <c r="J85" s="105"/>
    </row>
    <row r="86" spans="1:10" ht="16.5" customHeight="1">
      <c r="A86" s="474">
        <v>101</v>
      </c>
      <c r="B86" s="474" t="s">
        <v>301</v>
      </c>
      <c r="C86" s="474" t="s">
        <v>904</v>
      </c>
      <c r="D86" s="474">
        <v>3</v>
      </c>
      <c r="E86" s="477">
        <v>0.7381944444444444</v>
      </c>
      <c r="F86" s="477">
        <f t="shared" si="9"/>
        <v>0.7499999999999999</v>
      </c>
      <c r="G86" s="477">
        <f t="shared" si="10"/>
        <v>0.7666666666666666</v>
      </c>
      <c r="H86" s="477">
        <f t="shared" si="8"/>
        <v>0.7770833333333332</v>
      </c>
      <c r="I86" s="134" t="s">
        <v>1534</v>
      </c>
      <c r="J86" s="105"/>
    </row>
    <row r="87" spans="1:10" ht="16.5" customHeight="1">
      <c r="A87" s="474">
        <v>101</v>
      </c>
      <c r="B87" s="474" t="s">
        <v>301</v>
      </c>
      <c r="C87" s="474" t="s">
        <v>904</v>
      </c>
      <c r="D87" s="474">
        <v>4</v>
      </c>
      <c r="E87" s="477">
        <v>0.7444444444444445</v>
      </c>
      <c r="F87" s="477">
        <f t="shared" si="9"/>
        <v>0.75625</v>
      </c>
      <c r="G87" s="477">
        <f t="shared" si="10"/>
        <v>0.7729166666666667</v>
      </c>
      <c r="H87" s="477">
        <f t="shared" si="8"/>
        <v>0.7833333333333333</v>
      </c>
      <c r="I87" s="134" t="s">
        <v>1534</v>
      </c>
      <c r="J87" s="105"/>
    </row>
    <row r="88" spans="1:10" ht="16.5" customHeight="1">
      <c r="A88" s="474">
        <v>101</v>
      </c>
      <c r="B88" s="474" t="s">
        <v>301</v>
      </c>
      <c r="C88" s="474" t="s">
        <v>904</v>
      </c>
      <c r="D88" s="474">
        <v>5</v>
      </c>
      <c r="E88" s="477">
        <v>0.7506944444444444</v>
      </c>
      <c r="F88" s="477">
        <f t="shared" si="9"/>
        <v>0.7625</v>
      </c>
      <c r="G88" s="477">
        <f t="shared" si="10"/>
        <v>0.7791666666666667</v>
      </c>
      <c r="H88" s="477">
        <f t="shared" si="8"/>
        <v>0.7895833333333333</v>
      </c>
      <c r="I88" s="134" t="s">
        <v>1534</v>
      </c>
      <c r="J88" s="105"/>
    </row>
    <row r="89" spans="1:10" ht="16.5" customHeight="1">
      <c r="A89" s="474">
        <v>101</v>
      </c>
      <c r="B89" s="474" t="s">
        <v>301</v>
      </c>
      <c r="C89" s="474" t="s">
        <v>904</v>
      </c>
      <c r="D89" s="474">
        <v>6</v>
      </c>
      <c r="E89" s="477">
        <v>0.7569444444444445</v>
      </c>
      <c r="F89" s="477">
        <f t="shared" si="9"/>
        <v>0.76875</v>
      </c>
      <c r="G89" s="477">
        <f t="shared" si="10"/>
        <v>0.7854166666666668</v>
      </c>
      <c r="H89" s="477">
        <f t="shared" si="8"/>
        <v>0.7958333333333334</v>
      </c>
      <c r="I89" s="134" t="s">
        <v>1534</v>
      </c>
      <c r="J89" s="105"/>
    </row>
    <row r="90" spans="1:10" ht="16.5" customHeight="1">
      <c r="A90" s="474">
        <v>101</v>
      </c>
      <c r="B90" s="474" t="s">
        <v>301</v>
      </c>
      <c r="C90" s="474" t="s">
        <v>904</v>
      </c>
      <c r="D90" s="474">
        <v>7</v>
      </c>
      <c r="E90" s="477">
        <v>0.7631944444444444</v>
      </c>
      <c r="F90" s="477">
        <f t="shared" si="9"/>
        <v>0.7749999999999999</v>
      </c>
      <c r="G90" s="477">
        <f t="shared" si="10"/>
        <v>0.7916666666666666</v>
      </c>
      <c r="H90" s="477">
        <f t="shared" si="8"/>
        <v>0.8020833333333333</v>
      </c>
      <c r="I90" s="134" t="s">
        <v>1534</v>
      </c>
      <c r="J90" s="105"/>
    </row>
    <row r="91" spans="1:10" ht="16.5" customHeight="1">
      <c r="A91" s="474">
        <v>101</v>
      </c>
      <c r="B91" s="474" t="s">
        <v>301</v>
      </c>
      <c r="C91" s="474" t="s">
        <v>904</v>
      </c>
      <c r="D91" s="474">
        <v>8</v>
      </c>
      <c r="E91" s="477">
        <v>0.7694444444444444</v>
      </c>
      <c r="F91" s="477">
        <f t="shared" si="9"/>
        <v>0.7812499999999999</v>
      </c>
      <c r="G91" s="477">
        <f t="shared" si="10"/>
        <v>0.7979166666666666</v>
      </c>
      <c r="H91" s="477">
        <f t="shared" si="8"/>
        <v>0.8083333333333332</v>
      </c>
      <c r="I91" s="134" t="s">
        <v>1534</v>
      </c>
      <c r="J91" s="105"/>
    </row>
    <row r="92" spans="1:10" ht="16.5" customHeight="1">
      <c r="A92" s="474">
        <v>101</v>
      </c>
      <c r="B92" s="474" t="s">
        <v>301</v>
      </c>
      <c r="C92" s="474" t="s">
        <v>904</v>
      </c>
      <c r="D92" s="474">
        <v>9</v>
      </c>
      <c r="E92" s="477">
        <v>0.7756944444444445</v>
      </c>
      <c r="F92" s="477">
        <f t="shared" si="9"/>
        <v>0.7875</v>
      </c>
      <c r="G92" s="477">
        <f t="shared" si="10"/>
        <v>0.8041666666666667</v>
      </c>
      <c r="H92" s="477">
        <f t="shared" si="8"/>
        <v>0.8145833333333333</v>
      </c>
      <c r="I92" s="134" t="s">
        <v>1534</v>
      </c>
      <c r="J92" s="105"/>
    </row>
    <row r="93" spans="1:10" ht="16.5" customHeight="1">
      <c r="A93" s="474">
        <v>101</v>
      </c>
      <c r="B93" s="474" t="s">
        <v>301</v>
      </c>
      <c r="C93" s="474" t="s">
        <v>904</v>
      </c>
      <c r="D93" s="474">
        <v>1</v>
      </c>
      <c r="E93" s="477">
        <v>0.7819444444444444</v>
      </c>
      <c r="F93" s="477">
        <f t="shared" si="9"/>
        <v>0.79375</v>
      </c>
      <c r="G93" s="477">
        <f t="shared" si="10"/>
        <v>0.8104166666666667</v>
      </c>
      <c r="H93" s="477">
        <f t="shared" si="8"/>
        <v>0.8208333333333333</v>
      </c>
      <c r="I93" s="134" t="s">
        <v>1534</v>
      </c>
      <c r="J93" s="105"/>
    </row>
    <row r="94" spans="1:10" ht="16.5" customHeight="1">
      <c r="A94" s="474">
        <v>101</v>
      </c>
      <c r="B94" s="474" t="s">
        <v>301</v>
      </c>
      <c r="C94" s="474" t="s">
        <v>904</v>
      </c>
      <c r="D94" s="474">
        <v>2</v>
      </c>
      <c r="E94" s="477">
        <v>0.7881944444444445</v>
      </c>
      <c r="F94" s="477">
        <f t="shared" si="9"/>
        <v>0.8</v>
      </c>
      <c r="G94" s="477">
        <f t="shared" si="10"/>
        <v>0.8166666666666668</v>
      </c>
      <c r="H94" s="477">
        <f t="shared" si="8"/>
        <v>0.8270833333333334</v>
      </c>
      <c r="I94" s="134" t="s">
        <v>1534</v>
      </c>
      <c r="J94" s="105"/>
    </row>
    <row r="95" spans="1:10" ht="16.5" customHeight="1">
      <c r="A95" s="474">
        <v>101</v>
      </c>
      <c r="B95" s="474" t="s">
        <v>301</v>
      </c>
      <c r="C95" s="474" t="s">
        <v>904</v>
      </c>
      <c r="D95" s="474">
        <v>3</v>
      </c>
      <c r="E95" s="477">
        <v>0.7944444444444444</v>
      </c>
      <c r="F95" s="477">
        <f t="shared" si="9"/>
        <v>0.8062499999999999</v>
      </c>
      <c r="G95" s="477">
        <f t="shared" si="10"/>
        <v>0.8229166666666666</v>
      </c>
      <c r="H95" s="477">
        <f t="shared" si="8"/>
        <v>0.8333333333333333</v>
      </c>
      <c r="I95" s="134" t="s">
        <v>1534</v>
      </c>
      <c r="J95" s="105"/>
    </row>
    <row r="96" spans="1:10" ht="16.5" customHeight="1">
      <c r="A96" s="474">
        <v>101</v>
      </c>
      <c r="B96" s="474" t="s">
        <v>301</v>
      </c>
      <c r="C96" s="474" t="s">
        <v>904</v>
      </c>
      <c r="D96" s="474">
        <v>4</v>
      </c>
      <c r="E96" s="477">
        <v>0.8006944444444444</v>
      </c>
      <c r="F96" s="477">
        <f t="shared" si="9"/>
        <v>0.8124999999999999</v>
      </c>
      <c r="G96" s="477">
        <f t="shared" si="10"/>
        <v>0.8291666666666666</v>
      </c>
      <c r="H96" s="477">
        <f t="shared" si="8"/>
        <v>0.8395833333333332</v>
      </c>
      <c r="I96" s="134" t="s">
        <v>1534</v>
      </c>
      <c r="J96" s="105"/>
    </row>
    <row r="97" spans="1:10" ht="16.5" customHeight="1">
      <c r="A97" s="474">
        <v>101</v>
      </c>
      <c r="B97" s="474" t="s">
        <v>301</v>
      </c>
      <c r="C97" s="474" t="s">
        <v>904</v>
      </c>
      <c r="D97" s="474">
        <v>5</v>
      </c>
      <c r="E97" s="477">
        <v>0.8069444444444445</v>
      </c>
      <c r="F97" s="477">
        <f t="shared" si="9"/>
        <v>0.81875</v>
      </c>
      <c r="G97" s="477">
        <f t="shared" si="10"/>
        <v>0.8354166666666667</v>
      </c>
      <c r="H97" s="477">
        <f t="shared" si="8"/>
        <v>0.8458333333333333</v>
      </c>
      <c r="I97" s="134" t="s">
        <v>1534</v>
      </c>
      <c r="J97" s="105"/>
    </row>
    <row r="98" spans="1:10" ht="16.5" customHeight="1">
      <c r="A98" s="474">
        <v>101</v>
      </c>
      <c r="B98" s="474" t="s">
        <v>301</v>
      </c>
      <c r="C98" s="474" t="s">
        <v>904</v>
      </c>
      <c r="D98" s="474">
        <v>6</v>
      </c>
      <c r="E98" s="477">
        <v>0.8131944444444444</v>
      </c>
      <c r="F98" s="477">
        <f t="shared" si="9"/>
        <v>0.825</v>
      </c>
      <c r="G98" s="477">
        <f t="shared" si="10"/>
        <v>0.8416666666666667</v>
      </c>
      <c r="H98" s="477">
        <f t="shared" si="8"/>
        <v>0.8520833333333333</v>
      </c>
      <c r="I98" s="134" t="s">
        <v>1534</v>
      </c>
      <c r="J98" s="105"/>
    </row>
    <row r="99" spans="1:10" ht="16.5" customHeight="1">
      <c r="A99" s="474">
        <v>101</v>
      </c>
      <c r="B99" s="474" t="s">
        <v>301</v>
      </c>
      <c r="C99" s="474" t="s">
        <v>904</v>
      </c>
      <c r="D99" s="474">
        <v>7</v>
      </c>
      <c r="E99" s="477">
        <v>0.8194444444444445</v>
      </c>
      <c r="F99" s="477">
        <f t="shared" si="9"/>
        <v>0.83125</v>
      </c>
      <c r="G99" s="477">
        <f t="shared" si="10"/>
        <v>0.8479166666666668</v>
      </c>
      <c r="H99" s="477">
        <f t="shared" si="8"/>
        <v>0.8583333333333334</v>
      </c>
      <c r="I99" s="134" t="s">
        <v>1534</v>
      </c>
      <c r="J99" s="105"/>
    </row>
    <row r="100" spans="1:10" ht="16.5" customHeight="1">
      <c r="A100" s="474">
        <v>101</v>
      </c>
      <c r="B100" s="474" t="s">
        <v>301</v>
      </c>
      <c r="C100" s="474" t="s">
        <v>904</v>
      </c>
      <c r="D100" s="474">
        <v>8</v>
      </c>
      <c r="E100" s="477">
        <v>0.8256944444444444</v>
      </c>
      <c r="F100" s="477">
        <f t="shared" si="9"/>
        <v>0.8374999999999999</v>
      </c>
      <c r="G100" s="477">
        <f t="shared" si="10"/>
        <v>0.8541666666666666</v>
      </c>
      <c r="H100" s="477">
        <f t="shared" si="8"/>
        <v>0.8645833333333333</v>
      </c>
      <c r="I100" s="134" t="s">
        <v>1534</v>
      </c>
      <c r="J100" s="105"/>
    </row>
    <row r="101" spans="1:10" ht="16.5" customHeight="1">
      <c r="A101" s="474">
        <v>101</v>
      </c>
      <c r="B101" s="474" t="s">
        <v>301</v>
      </c>
      <c r="C101" s="474" t="s">
        <v>904</v>
      </c>
      <c r="D101" s="474">
        <v>9</v>
      </c>
      <c r="E101" s="477">
        <v>0.8319444444444444</v>
      </c>
      <c r="F101" s="477">
        <f t="shared" si="9"/>
        <v>0.8437499999999999</v>
      </c>
      <c r="G101" s="477">
        <f t="shared" si="10"/>
        <v>0.8604166666666666</v>
      </c>
      <c r="H101" s="477">
        <f t="shared" si="8"/>
        <v>0.8708333333333332</v>
      </c>
      <c r="I101" s="134" t="s">
        <v>1534</v>
      </c>
      <c r="J101" s="105"/>
    </row>
    <row r="102" spans="1:10" ht="16.5" customHeight="1">
      <c r="A102" s="474">
        <v>101</v>
      </c>
      <c r="B102" s="474" t="s">
        <v>301</v>
      </c>
      <c r="C102" s="474" t="s">
        <v>904</v>
      </c>
      <c r="D102" s="474">
        <v>1</v>
      </c>
      <c r="E102" s="477">
        <v>0.8381944444444445</v>
      </c>
      <c r="F102" s="477">
        <f t="shared" si="9"/>
        <v>0.85</v>
      </c>
      <c r="G102" s="477">
        <f t="shared" si="10"/>
        <v>0.8666666666666667</v>
      </c>
      <c r="H102" s="477">
        <f t="shared" si="8"/>
        <v>0.8770833333333333</v>
      </c>
      <c r="I102" s="134" t="s">
        <v>1534</v>
      </c>
      <c r="J102" s="105"/>
    </row>
    <row r="103" spans="1:10" ht="16.5" customHeight="1">
      <c r="A103" s="474">
        <v>101</v>
      </c>
      <c r="B103" s="474" t="s">
        <v>301</v>
      </c>
      <c r="C103" s="474" t="s">
        <v>904</v>
      </c>
      <c r="D103" s="474">
        <v>2</v>
      </c>
      <c r="E103" s="477">
        <v>0.8444444444444444</v>
      </c>
      <c r="F103" s="477">
        <f t="shared" si="9"/>
        <v>0.85625</v>
      </c>
      <c r="G103" s="477">
        <f t="shared" si="10"/>
        <v>0.8729166666666667</v>
      </c>
      <c r="H103" s="477">
        <f t="shared" si="8"/>
        <v>0.8833333333333333</v>
      </c>
      <c r="I103" s="134" t="s">
        <v>1534</v>
      </c>
      <c r="J103" s="105"/>
    </row>
    <row r="104" spans="1:10" ht="16.5" customHeight="1">
      <c r="A104" s="474">
        <v>101</v>
      </c>
      <c r="B104" s="474" t="s">
        <v>301</v>
      </c>
      <c r="C104" s="474" t="s">
        <v>904</v>
      </c>
      <c r="D104" s="474">
        <v>3</v>
      </c>
      <c r="E104" s="477">
        <v>0.8506944444444445</v>
      </c>
      <c r="F104" s="477">
        <f t="shared" si="9"/>
        <v>0.8625</v>
      </c>
      <c r="G104" s="477">
        <f t="shared" si="10"/>
        <v>0.8791666666666668</v>
      </c>
      <c r="H104" s="477">
        <f t="shared" si="8"/>
        <v>0.8895833333333334</v>
      </c>
      <c r="I104" s="134" t="s">
        <v>1534</v>
      </c>
      <c r="J104" s="105"/>
    </row>
    <row r="105" spans="1:10" ht="16.5" customHeight="1">
      <c r="A105" s="474">
        <v>101</v>
      </c>
      <c r="B105" s="474" t="s">
        <v>301</v>
      </c>
      <c r="C105" s="474" t="s">
        <v>904</v>
      </c>
      <c r="D105" s="474">
        <v>4</v>
      </c>
      <c r="E105" s="477">
        <v>0.8569444444444444</v>
      </c>
      <c r="F105" s="477">
        <f t="shared" si="9"/>
        <v>0.8687499999999999</v>
      </c>
      <c r="G105" s="477">
        <f t="shared" si="10"/>
        <v>0.8854166666666666</v>
      </c>
      <c r="H105" s="477">
        <f>G105+TIME(0,15,0)</f>
        <v>0.8958333333333333</v>
      </c>
      <c r="I105" s="134" t="s">
        <v>1534</v>
      </c>
      <c r="J105" s="105"/>
    </row>
    <row r="106" spans="1:10" ht="16.5" customHeight="1">
      <c r="A106" s="474">
        <v>101</v>
      </c>
      <c r="B106" s="474" t="s">
        <v>301</v>
      </c>
      <c r="C106" s="474" t="s">
        <v>904</v>
      </c>
      <c r="D106" s="474">
        <v>5</v>
      </c>
      <c r="E106" s="477">
        <v>0.8631944444444444</v>
      </c>
      <c r="F106" s="477">
        <f t="shared" si="9"/>
        <v>0.8749999999999999</v>
      </c>
      <c r="G106" s="477">
        <f t="shared" si="10"/>
        <v>0.8916666666666666</v>
      </c>
      <c r="H106" s="477">
        <f>G106+TIME(0,15,0)</f>
        <v>0.9020833333333332</v>
      </c>
      <c r="I106" s="134" t="s">
        <v>1534</v>
      </c>
      <c r="J106" s="105"/>
    </row>
    <row r="107" spans="1:10" ht="16.5" customHeight="1">
      <c r="A107" s="474">
        <v>101</v>
      </c>
      <c r="B107" s="474" t="s">
        <v>301</v>
      </c>
      <c r="C107" s="474" t="s">
        <v>904</v>
      </c>
      <c r="D107" s="474">
        <v>6</v>
      </c>
      <c r="E107" s="477">
        <v>0.8694444444444445</v>
      </c>
      <c r="F107" s="477">
        <f t="shared" si="9"/>
        <v>0.88125</v>
      </c>
      <c r="G107" s="477">
        <f t="shared" si="10"/>
        <v>0.8979166666666667</v>
      </c>
      <c r="H107" s="477">
        <f>G107+TIME(0,15,0)</f>
        <v>0.9083333333333333</v>
      </c>
      <c r="I107" s="134" t="s">
        <v>315</v>
      </c>
      <c r="J107" s="105"/>
    </row>
    <row r="108" spans="1:10" ht="16.5" customHeight="1">
      <c r="A108" s="474">
        <v>101</v>
      </c>
      <c r="B108" s="474" t="s">
        <v>301</v>
      </c>
      <c r="C108" s="474" t="s">
        <v>904</v>
      </c>
      <c r="D108" s="474">
        <v>7</v>
      </c>
      <c r="E108" s="477">
        <v>0.8756944444444444</v>
      </c>
      <c r="F108" s="477">
        <f t="shared" si="9"/>
        <v>0.8875</v>
      </c>
      <c r="G108" s="477">
        <f t="shared" si="10"/>
        <v>0.9041666666666667</v>
      </c>
      <c r="H108" s="477">
        <f>G108+TIME(0,15,0)</f>
        <v>0.9145833333333333</v>
      </c>
      <c r="I108" s="134" t="s">
        <v>315</v>
      </c>
      <c r="J108" s="105"/>
    </row>
    <row r="109" spans="1:10" ht="16.5" customHeight="1">
      <c r="A109" s="474">
        <v>101</v>
      </c>
      <c r="B109" s="474" t="s">
        <v>301</v>
      </c>
      <c r="C109" s="474" t="s">
        <v>904</v>
      </c>
      <c r="D109" s="474">
        <v>8</v>
      </c>
      <c r="E109" s="477">
        <v>0.8819444444444445</v>
      </c>
      <c r="F109" s="477">
        <f aca="true" t="shared" si="11" ref="F109:F114">E109+TIME(0,17,0)</f>
        <v>0.89375</v>
      </c>
      <c r="G109" s="477">
        <f t="shared" si="10"/>
        <v>0.9104166666666668</v>
      </c>
      <c r="H109" s="477">
        <f>G109+TIME(0,15,0)</f>
        <v>0.9208333333333334</v>
      </c>
      <c r="I109" s="134" t="s">
        <v>1534</v>
      </c>
      <c r="J109" s="105"/>
    </row>
    <row r="110" spans="1:10" ht="16.5" customHeight="1">
      <c r="A110" s="474">
        <v>101</v>
      </c>
      <c r="B110" s="474" t="s">
        <v>301</v>
      </c>
      <c r="C110" s="474" t="s">
        <v>904</v>
      </c>
      <c r="D110" s="474">
        <v>9</v>
      </c>
      <c r="E110" s="477">
        <v>0.8881944444444444</v>
      </c>
      <c r="F110" s="477">
        <f t="shared" si="11"/>
        <v>0.8999999999999999</v>
      </c>
      <c r="G110" s="477">
        <v>0.9166666666666666</v>
      </c>
      <c r="H110" s="477">
        <v>0.9270833333333334</v>
      </c>
      <c r="I110" s="134" t="s">
        <v>315</v>
      </c>
      <c r="J110" s="105"/>
    </row>
    <row r="111" spans="1:10" ht="16.5" customHeight="1">
      <c r="A111" s="474">
        <v>101</v>
      </c>
      <c r="B111" s="474" t="s">
        <v>301</v>
      </c>
      <c r="C111" s="474" t="s">
        <v>904</v>
      </c>
      <c r="D111" s="474">
        <v>1</v>
      </c>
      <c r="E111" s="258">
        <v>0.8944444444444444</v>
      </c>
      <c r="F111" s="477">
        <f t="shared" si="11"/>
        <v>0.9062499999999999</v>
      </c>
      <c r="G111" s="477">
        <v>0.9229166666666666</v>
      </c>
      <c r="H111" s="477">
        <v>0.9333333333333332</v>
      </c>
      <c r="I111" s="134" t="s">
        <v>315</v>
      </c>
      <c r="J111" s="105"/>
    </row>
    <row r="112" spans="1:10" ht="16.5" customHeight="1">
      <c r="A112" s="474">
        <v>101</v>
      </c>
      <c r="B112" s="474" t="s">
        <v>301</v>
      </c>
      <c r="C112" s="474" t="s">
        <v>904</v>
      </c>
      <c r="D112" s="474">
        <v>2</v>
      </c>
      <c r="E112" s="258">
        <v>0.9006944444444445</v>
      </c>
      <c r="F112" s="477">
        <f t="shared" si="11"/>
        <v>0.9125</v>
      </c>
      <c r="G112" s="477">
        <f>F112+TIME(0,24,0)</f>
        <v>0.9291666666666667</v>
      </c>
      <c r="H112" s="477">
        <v>0.9395833333333333</v>
      </c>
      <c r="I112" s="134" t="s">
        <v>315</v>
      </c>
      <c r="J112" s="105"/>
    </row>
    <row r="113" spans="1:10" ht="16.5" customHeight="1">
      <c r="A113" s="474">
        <v>101</v>
      </c>
      <c r="B113" s="474" t="s">
        <v>301</v>
      </c>
      <c r="C113" s="474" t="s">
        <v>904</v>
      </c>
      <c r="D113" s="474">
        <v>3</v>
      </c>
      <c r="E113" s="477">
        <v>0.9069444444444444</v>
      </c>
      <c r="F113" s="477">
        <f t="shared" si="11"/>
        <v>0.91875</v>
      </c>
      <c r="G113" s="477" t="s">
        <v>315</v>
      </c>
      <c r="H113" s="477"/>
      <c r="I113" s="134"/>
      <c r="J113" s="105"/>
    </row>
    <row r="114" spans="1:10" ht="16.5" customHeight="1">
      <c r="A114" s="474">
        <v>101</v>
      </c>
      <c r="B114" s="474" t="s">
        <v>301</v>
      </c>
      <c r="C114" s="474" t="s">
        <v>904</v>
      </c>
      <c r="D114" s="474">
        <v>4</v>
      </c>
      <c r="E114" s="477">
        <v>0.9131944444444445</v>
      </c>
      <c r="F114" s="477">
        <f t="shared" si="11"/>
        <v>0.925</v>
      </c>
      <c r="G114" s="477" t="s">
        <v>315</v>
      </c>
      <c r="H114" s="483"/>
      <c r="I114" s="134"/>
      <c r="J114" s="105"/>
    </row>
    <row r="115" spans="1:10" ht="16.5" customHeight="1">
      <c r="A115" s="474">
        <v>101</v>
      </c>
      <c r="B115" s="474" t="s">
        <v>301</v>
      </c>
      <c r="C115" s="474" t="s">
        <v>904</v>
      </c>
      <c r="D115" s="474">
        <v>5</v>
      </c>
      <c r="E115" s="477">
        <v>0.9236111111111112</v>
      </c>
      <c r="F115" s="477">
        <v>0.9354166666666667</v>
      </c>
      <c r="G115" s="477" t="s">
        <v>315</v>
      </c>
      <c r="H115" s="134"/>
      <c r="I115" s="134"/>
      <c r="J115" s="105"/>
    </row>
    <row r="116" spans="1:10" ht="16.5" customHeight="1">
      <c r="A116" s="474">
        <v>101</v>
      </c>
      <c r="B116" s="474" t="s">
        <v>301</v>
      </c>
      <c r="C116" s="474" t="s">
        <v>904</v>
      </c>
      <c r="D116" s="474">
        <v>8</v>
      </c>
      <c r="E116" s="258">
        <v>0.9340277777777778</v>
      </c>
      <c r="F116" s="258">
        <f>E116+TIME(0,17,0)</f>
        <v>0.9458333333333333</v>
      </c>
      <c r="G116" s="477" t="s">
        <v>315</v>
      </c>
      <c r="H116" s="134"/>
      <c r="I116" s="134"/>
      <c r="J116" s="105"/>
    </row>
    <row r="117" spans="1:6" ht="13.5">
      <c r="A117" s="190"/>
      <c r="B117" s="190"/>
      <c r="C117" s="190"/>
      <c r="D117" s="190"/>
      <c r="E117" s="190"/>
      <c r="F117" s="190"/>
    </row>
    <row r="118" spans="1:6" ht="13.5">
      <c r="A118" s="190"/>
      <c r="B118" s="190"/>
      <c r="C118" s="190"/>
      <c r="D118" s="190"/>
      <c r="E118" s="190"/>
      <c r="F118" s="190"/>
    </row>
    <row r="119" spans="1:6" ht="13.5">
      <c r="A119" s="190"/>
      <c r="B119" s="190"/>
      <c r="C119" s="190"/>
      <c r="D119" s="190"/>
      <c r="E119" s="190"/>
      <c r="F119" s="190"/>
    </row>
    <row r="120" spans="1:6" ht="13.5">
      <c r="A120" s="190"/>
      <c r="B120" s="190"/>
      <c r="C120" s="190"/>
      <c r="D120" s="190"/>
      <c r="E120" s="190"/>
      <c r="F120" s="190"/>
    </row>
    <row r="121" spans="1:6" ht="13.5">
      <c r="A121" s="190"/>
      <c r="B121" s="190"/>
      <c r="C121" s="190"/>
      <c r="D121" s="190"/>
      <c r="E121" s="190"/>
      <c r="F121" s="190"/>
    </row>
    <row r="122" spans="1:6" ht="13.5">
      <c r="A122" s="190"/>
      <c r="B122" s="190"/>
      <c r="C122" s="190"/>
      <c r="D122" s="190"/>
      <c r="E122" s="190"/>
      <c r="F122" s="190"/>
    </row>
    <row r="123" spans="1:6" ht="13.5">
      <c r="A123" s="190"/>
      <c r="B123" s="190"/>
      <c r="C123" s="190"/>
      <c r="D123" s="190"/>
      <c r="E123" s="190"/>
      <c r="F123" s="190"/>
    </row>
    <row r="124" spans="1:6" ht="13.5">
      <c r="A124" s="190"/>
      <c r="B124" s="190"/>
      <c r="C124" s="190"/>
      <c r="D124" s="190"/>
      <c r="E124" s="190"/>
      <c r="F124" s="190"/>
    </row>
    <row r="125" spans="1:6" ht="13.5">
      <c r="A125" s="190"/>
      <c r="B125" s="190"/>
      <c r="C125" s="190"/>
      <c r="D125" s="190"/>
      <c r="E125" s="190"/>
      <c r="F125" s="190"/>
    </row>
    <row r="126" spans="1:6" ht="13.5">
      <c r="A126" s="190"/>
      <c r="B126" s="190"/>
      <c r="C126" s="190"/>
      <c r="D126" s="190"/>
      <c r="E126" s="190"/>
      <c r="F126" s="190"/>
    </row>
    <row r="127" spans="1:6" ht="13.5">
      <c r="A127" s="190"/>
      <c r="B127" s="190"/>
      <c r="C127" s="190"/>
      <c r="D127" s="190"/>
      <c r="E127" s="190"/>
      <c r="F127" s="190"/>
    </row>
    <row r="128" spans="1:6" ht="13.5">
      <c r="A128" s="190"/>
      <c r="B128" s="190"/>
      <c r="C128" s="190"/>
      <c r="D128" s="190"/>
      <c r="E128" s="190"/>
      <c r="F128" s="190"/>
    </row>
    <row r="129" spans="1:6" ht="13.5">
      <c r="A129" s="190"/>
      <c r="B129" s="190"/>
      <c r="C129" s="190"/>
      <c r="D129" s="190"/>
      <c r="E129" s="190"/>
      <c r="F129" s="190"/>
    </row>
    <row r="130" spans="1:6" ht="13.5">
      <c r="A130" s="190"/>
      <c r="B130" s="190"/>
      <c r="C130" s="190"/>
      <c r="D130" s="190"/>
      <c r="E130" s="190"/>
      <c r="F130" s="190"/>
    </row>
    <row r="131" spans="1:6" ht="13.5">
      <c r="A131" s="190"/>
      <c r="B131" s="190"/>
      <c r="C131" s="190"/>
      <c r="D131" s="190"/>
      <c r="E131" s="190"/>
      <c r="F131" s="190"/>
    </row>
    <row r="132" spans="1:6" ht="13.5">
      <c r="A132" s="190"/>
      <c r="B132" s="190"/>
      <c r="C132" s="190"/>
      <c r="D132" s="190"/>
      <c r="E132" s="190"/>
      <c r="F132" s="190"/>
    </row>
    <row r="133" spans="1:6" ht="13.5">
      <c r="A133" s="190"/>
      <c r="B133" s="190"/>
      <c r="C133" s="190"/>
      <c r="D133" s="190"/>
      <c r="E133" s="190"/>
      <c r="F133" s="190"/>
    </row>
    <row r="134" spans="1:6" ht="13.5">
      <c r="A134" s="190"/>
      <c r="B134" s="190"/>
      <c r="C134" s="190"/>
      <c r="D134" s="190"/>
      <c r="E134" s="190"/>
      <c r="F134" s="190"/>
    </row>
    <row r="135" spans="1:6" ht="13.5">
      <c r="A135" s="190"/>
      <c r="B135" s="190"/>
      <c r="C135" s="190"/>
      <c r="D135" s="190"/>
      <c r="E135" s="190"/>
      <c r="F135" s="190"/>
    </row>
    <row r="136" spans="1:6" ht="13.5">
      <c r="A136" s="190"/>
      <c r="B136" s="190"/>
      <c r="C136" s="190"/>
      <c r="D136" s="190"/>
      <c r="E136" s="190"/>
      <c r="F136" s="190"/>
    </row>
    <row r="137" spans="1:6" ht="13.5">
      <c r="A137" s="190"/>
      <c r="B137" s="190"/>
      <c r="C137" s="190"/>
      <c r="D137" s="190"/>
      <c r="E137" s="190"/>
      <c r="F137" s="190"/>
    </row>
    <row r="138" spans="1:6" ht="13.5">
      <c r="A138" s="190"/>
      <c r="B138" s="190"/>
      <c r="C138" s="190"/>
      <c r="D138" s="190"/>
      <c r="E138" s="190"/>
      <c r="F138" s="190"/>
    </row>
    <row r="139" spans="1:6" ht="13.5">
      <c r="A139" s="190"/>
      <c r="B139" s="190"/>
      <c r="C139" s="190"/>
      <c r="D139" s="190"/>
      <c r="E139" s="190"/>
      <c r="F139" s="190"/>
    </row>
    <row r="140" spans="1:6" ht="13.5">
      <c r="A140" s="190"/>
      <c r="B140" s="190"/>
      <c r="C140" s="190"/>
      <c r="D140" s="190"/>
      <c r="E140" s="190"/>
      <c r="F140" s="190"/>
    </row>
    <row r="141" spans="1:6" ht="13.5">
      <c r="A141" s="190"/>
      <c r="B141" s="190"/>
      <c r="C141" s="190"/>
      <c r="D141" s="190"/>
      <c r="E141" s="190"/>
      <c r="F141" s="190"/>
    </row>
    <row r="142" spans="1:6" ht="13.5">
      <c r="A142" s="190"/>
      <c r="B142" s="190"/>
      <c r="C142" s="190"/>
      <c r="D142" s="190"/>
      <c r="E142" s="190"/>
      <c r="F142" s="190"/>
    </row>
    <row r="143" spans="1:6" ht="13.5">
      <c r="A143" s="190"/>
      <c r="B143" s="190"/>
      <c r="C143" s="190"/>
      <c r="D143" s="190"/>
      <c r="E143" s="190"/>
      <c r="F143" s="190"/>
    </row>
    <row r="144" spans="1:6" ht="13.5">
      <c r="A144" s="190"/>
      <c r="B144" s="190"/>
      <c r="C144" s="190"/>
      <c r="D144" s="190"/>
      <c r="E144" s="190"/>
      <c r="F144" s="190"/>
    </row>
    <row r="145" spans="1:6" ht="13.5">
      <c r="A145" s="190"/>
      <c r="B145" s="190"/>
      <c r="C145" s="190"/>
      <c r="D145" s="190"/>
      <c r="E145" s="190"/>
      <c r="F145" s="190"/>
    </row>
    <row r="146" spans="1:6" ht="13.5">
      <c r="A146" s="190"/>
      <c r="B146" s="190"/>
      <c r="C146" s="190"/>
      <c r="D146" s="190"/>
      <c r="E146" s="190"/>
      <c r="F146" s="190"/>
    </row>
    <row r="147" spans="1:6" ht="13.5">
      <c r="A147" s="190"/>
      <c r="B147" s="190"/>
      <c r="C147" s="190"/>
      <c r="D147" s="190"/>
      <c r="E147" s="190"/>
      <c r="F147" s="190"/>
    </row>
    <row r="148" spans="1:6" ht="13.5">
      <c r="A148" s="190"/>
      <c r="B148" s="190"/>
      <c r="C148" s="190"/>
      <c r="D148" s="190"/>
      <c r="E148" s="190"/>
      <c r="F148" s="190"/>
    </row>
    <row r="149" spans="1:6" ht="13.5">
      <c r="A149" s="190"/>
      <c r="B149" s="190"/>
      <c r="C149" s="190"/>
      <c r="D149" s="190"/>
      <c r="E149" s="190"/>
      <c r="F149" s="190"/>
    </row>
    <row r="150" spans="1:6" ht="13.5">
      <c r="A150" s="190"/>
      <c r="B150" s="190"/>
      <c r="C150" s="190"/>
      <c r="D150" s="190"/>
      <c r="E150" s="190"/>
      <c r="F150" s="190"/>
    </row>
    <row r="151" spans="1:6" ht="13.5">
      <c r="A151" s="190"/>
      <c r="B151" s="190"/>
      <c r="C151" s="190"/>
      <c r="D151" s="190"/>
      <c r="E151" s="190"/>
      <c r="F151" s="190"/>
    </row>
    <row r="152" spans="1:6" ht="13.5">
      <c r="A152" s="190"/>
      <c r="B152" s="190"/>
      <c r="C152" s="190"/>
      <c r="D152" s="190"/>
      <c r="E152" s="190"/>
      <c r="F152" s="190"/>
    </row>
    <row r="153" spans="1:6" ht="13.5">
      <c r="A153" s="190"/>
      <c r="B153" s="190"/>
      <c r="C153" s="190"/>
      <c r="D153" s="190"/>
      <c r="E153" s="190"/>
      <c r="F153" s="190"/>
    </row>
    <row r="154" spans="1:6" ht="13.5">
      <c r="A154" s="190"/>
      <c r="B154" s="190"/>
      <c r="C154" s="190"/>
      <c r="D154" s="190"/>
      <c r="E154" s="190"/>
      <c r="F154" s="190"/>
    </row>
    <row r="155" spans="1:6" ht="13.5">
      <c r="A155" s="190"/>
      <c r="B155" s="190"/>
      <c r="C155" s="190"/>
      <c r="D155" s="190"/>
      <c r="E155" s="190"/>
      <c r="F155" s="190"/>
    </row>
    <row r="156" spans="1:6" ht="13.5">
      <c r="A156" s="190"/>
      <c r="B156" s="190"/>
      <c r="C156" s="190"/>
      <c r="D156" s="190"/>
      <c r="E156" s="190"/>
      <c r="F156" s="190"/>
    </row>
  </sheetData>
  <sheetProtection/>
  <mergeCells count="5">
    <mergeCell ref="C4:I4"/>
    <mergeCell ref="A1:A4"/>
    <mergeCell ref="C1:I1"/>
    <mergeCell ref="C3:I3"/>
    <mergeCell ref="C2:I2"/>
  </mergeCells>
  <printOptions/>
  <pageMargins left="0.551111102104187" right="0.19680555164813995" top="0.98416668176651" bottom="0.98416668176651" header="0.511805534362793" footer="0.511805534362793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Y107"/>
  <sheetViews>
    <sheetView zoomScalePageLayoutView="0" workbookViewId="0" topLeftCell="A1">
      <pane xSplit="4" ySplit="8" topLeftCell="E45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A52" sqref="A52:IV52"/>
    </sheetView>
  </sheetViews>
  <sheetFormatPr defaultColWidth="8.88671875" defaultRowHeight="13.5"/>
  <cols>
    <col min="1" max="2" width="8.6640625" style="233" customWidth="1"/>
    <col min="3" max="3" width="10.21484375" style="233" customWidth="1"/>
    <col min="4" max="4" width="9.4453125" style="233" customWidth="1"/>
    <col min="5" max="5" width="9.6640625" style="93" bestFit="1" customWidth="1"/>
    <col min="6" max="6" width="6.77734375" style="93" customWidth="1"/>
    <col min="7" max="7" width="6.88671875" style="233" bestFit="1" customWidth="1"/>
    <col min="8" max="9" width="8.6640625" style="233" bestFit="1" customWidth="1"/>
    <col min="10" max="10" width="6.21484375" style="233" bestFit="1" customWidth="1"/>
    <col min="11" max="11" width="8.6640625" style="233" bestFit="1" customWidth="1"/>
    <col min="12" max="12" width="6.88671875" style="233" bestFit="1" customWidth="1"/>
    <col min="13" max="13" width="7.77734375" style="233" customWidth="1"/>
    <col min="14" max="14" width="4.77734375" style="233" customWidth="1"/>
    <col min="15" max="15" width="7.6640625" style="233" customWidth="1"/>
    <col min="16" max="16" width="7.88671875" style="233" customWidth="1"/>
    <col min="17" max="17" width="7.5546875" style="233" customWidth="1"/>
    <col min="18" max="18" width="5.6640625" style="233" customWidth="1"/>
    <col min="19" max="19" width="6.77734375" style="484" customWidth="1"/>
    <col min="20" max="20" width="9.6640625" style="105" bestFit="1" customWidth="1"/>
    <col min="21" max="16384" width="8.88671875" style="105" customWidth="1"/>
  </cols>
  <sheetData>
    <row r="1" spans="1:16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O1" s="732"/>
      <c r="P1" s="732"/>
    </row>
    <row r="2" spans="1:19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  <c r="K2" s="105"/>
      <c r="L2" s="105"/>
      <c r="M2" s="105"/>
      <c r="N2" s="105"/>
      <c r="O2" s="105"/>
      <c r="P2" s="105"/>
      <c r="Q2" s="105"/>
      <c r="R2" s="105"/>
      <c r="S2"/>
    </row>
    <row r="3" spans="1:19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  <c r="K3" s="105"/>
      <c r="L3" s="105"/>
      <c r="M3" s="105"/>
      <c r="N3" s="105"/>
      <c r="O3" s="105"/>
      <c r="P3" s="105"/>
      <c r="Q3" s="105"/>
      <c r="R3" s="105"/>
      <c r="S3"/>
    </row>
    <row r="4" spans="1:19" ht="23.25" customHeight="1">
      <c r="A4" s="735"/>
      <c r="B4" s="138" t="s">
        <v>1533</v>
      </c>
      <c r="C4" s="783" t="s">
        <v>1238</v>
      </c>
      <c r="D4" s="784"/>
      <c r="E4" s="784"/>
      <c r="F4" s="784"/>
      <c r="G4" s="784"/>
      <c r="H4" s="784"/>
      <c r="I4" s="784"/>
      <c r="J4" s="785"/>
      <c r="K4" s="105"/>
      <c r="L4" s="105"/>
      <c r="M4" s="105"/>
      <c r="N4" s="105" t="s">
        <v>2229</v>
      </c>
      <c r="O4" s="105"/>
      <c r="P4" s="105"/>
      <c r="Q4" s="105"/>
      <c r="R4" s="105"/>
      <c r="S4"/>
    </row>
    <row r="5" spans="1:20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106"/>
      <c r="L5" s="105"/>
      <c r="M5" s="105"/>
      <c r="N5" s="105"/>
      <c r="O5" s="105"/>
      <c r="P5" s="105"/>
      <c r="Q5" s="105"/>
      <c r="R5" s="105"/>
      <c r="S5" s="105"/>
      <c r="T5"/>
    </row>
    <row r="6" spans="1:20" ht="23.25" customHeight="1">
      <c r="A6" s="531" t="s">
        <v>1314</v>
      </c>
      <c r="B6" s="531"/>
      <c r="C6" s="110"/>
      <c r="D6" s="106"/>
      <c r="E6" s="106"/>
      <c r="F6" s="106"/>
      <c r="G6" s="106"/>
      <c r="H6" s="106"/>
      <c r="I6" s="106"/>
      <c r="J6" s="106"/>
      <c r="K6" s="106"/>
      <c r="L6" s="165"/>
      <c r="M6" s="165"/>
      <c r="N6" s="165"/>
      <c r="O6" s="165"/>
      <c r="P6" s="165"/>
      <c r="Q6" s="165"/>
      <c r="R6" s="105"/>
      <c r="S6" s="105"/>
      <c r="T6"/>
    </row>
    <row r="7" spans="1:20" ht="18" customHeight="1">
      <c r="A7" s="109"/>
      <c r="B7" s="109"/>
      <c r="C7" s="108"/>
      <c r="D7" s="107"/>
      <c r="E7" s="164" t="s">
        <v>1548</v>
      </c>
      <c r="F7" s="106"/>
      <c r="G7" s="106"/>
      <c r="H7" s="106"/>
      <c r="I7" s="107"/>
      <c r="J7" s="105"/>
      <c r="K7" s="105"/>
      <c r="L7" s="105"/>
      <c r="M7" s="190" t="s">
        <v>1547</v>
      </c>
      <c r="N7" s="105"/>
      <c r="O7" s="105"/>
      <c r="P7" s="105"/>
      <c r="Q7" s="105"/>
      <c r="R7" s="105"/>
      <c r="S7" s="105"/>
      <c r="T7"/>
    </row>
    <row r="8" spans="1:20" ht="19.5" customHeight="1">
      <c r="A8" s="530" t="s">
        <v>352</v>
      </c>
      <c r="B8" s="530" t="s">
        <v>1550</v>
      </c>
      <c r="C8" s="530" t="s">
        <v>336</v>
      </c>
      <c r="D8" s="530" t="s">
        <v>357</v>
      </c>
      <c r="E8" s="528" t="s">
        <v>918</v>
      </c>
      <c r="F8" s="528" t="s">
        <v>365</v>
      </c>
      <c r="G8" s="528" t="s">
        <v>900</v>
      </c>
      <c r="H8" s="528" t="s">
        <v>923</v>
      </c>
      <c r="I8" s="529" t="s">
        <v>1064</v>
      </c>
      <c r="J8" s="528" t="s">
        <v>931</v>
      </c>
      <c r="K8" s="528" t="s">
        <v>912</v>
      </c>
      <c r="L8" s="528" t="s">
        <v>934</v>
      </c>
      <c r="M8" s="526" t="s">
        <v>926</v>
      </c>
      <c r="N8" s="526" t="s">
        <v>923</v>
      </c>
      <c r="O8" s="526" t="s">
        <v>912</v>
      </c>
      <c r="P8" s="527" t="s">
        <v>1066</v>
      </c>
      <c r="Q8" s="526" t="s">
        <v>900</v>
      </c>
      <c r="R8" s="526" t="s">
        <v>365</v>
      </c>
      <c r="S8" s="526" t="s">
        <v>918</v>
      </c>
      <c r="T8" s="484"/>
    </row>
    <row r="9" spans="1:20" ht="13.5">
      <c r="A9" s="493">
        <v>102</v>
      </c>
      <c r="B9" s="493">
        <v>3</v>
      </c>
      <c r="C9" s="493" t="s">
        <v>1067</v>
      </c>
      <c r="D9" s="493" t="s">
        <v>1052</v>
      </c>
      <c r="E9" s="490"/>
      <c r="F9" s="490"/>
      <c r="G9" s="490"/>
      <c r="H9" s="490"/>
      <c r="I9" s="490"/>
      <c r="J9" s="490"/>
      <c r="K9" s="490"/>
      <c r="L9" s="490"/>
      <c r="M9" s="494"/>
      <c r="N9" s="494"/>
      <c r="O9"/>
      <c r="P9" s="490"/>
      <c r="Q9" s="492" t="s">
        <v>1599</v>
      </c>
      <c r="R9" s="496">
        <v>0.2875</v>
      </c>
      <c r="S9" s="490" t="s">
        <v>1544</v>
      </c>
      <c r="T9" s="484" t="s">
        <v>1097</v>
      </c>
    </row>
    <row r="10" spans="1:20" ht="13.5">
      <c r="A10" s="493">
        <v>102</v>
      </c>
      <c r="B10" s="493">
        <v>4</v>
      </c>
      <c r="C10" s="493" t="s">
        <v>905</v>
      </c>
      <c r="D10" s="493" t="s">
        <v>1052</v>
      </c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6">
        <v>0.2743055555555555</v>
      </c>
      <c r="R10" s="496">
        <v>0.2972222222222222</v>
      </c>
      <c r="S10" s="490" t="s">
        <v>1544</v>
      </c>
      <c r="T10" s="484" t="s">
        <v>140</v>
      </c>
    </row>
    <row r="11" spans="1:20" ht="13.5">
      <c r="A11" s="493">
        <v>102</v>
      </c>
      <c r="B11" s="493">
        <v>5</v>
      </c>
      <c r="C11" s="493" t="s">
        <v>905</v>
      </c>
      <c r="D11" s="493" t="s">
        <v>1052</v>
      </c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6">
        <v>0.28402777777777777</v>
      </c>
      <c r="R11" s="496">
        <v>0.3069444444444444</v>
      </c>
      <c r="S11" s="490" t="s">
        <v>1544</v>
      </c>
      <c r="T11" s="484" t="s">
        <v>62</v>
      </c>
    </row>
    <row r="12" spans="1:20" ht="13.5">
      <c r="A12" s="493" t="s">
        <v>1059</v>
      </c>
      <c r="B12" s="493">
        <v>6</v>
      </c>
      <c r="C12" s="493" t="s">
        <v>146</v>
      </c>
      <c r="D12" s="493" t="s">
        <v>1052</v>
      </c>
      <c r="E12" s="494"/>
      <c r="F12" s="494"/>
      <c r="G12" s="494"/>
      <c r="H12" s="494"/>
      <c r="I12" s="494"/>
      <c r="J12" s="494"/>
      <c r="K12" s="494"/>
      <c r="L12" s="494"/>
      <c r="M12" s="505"/>
      <c r="N12" s="525" t="s">
        <v>968</v>
      </c>
      <c r="O12" s="524" t="s">
        <v>891</v>
      </c>
      <c r="P12" s="494"/>
      <c r="Q12" s="506">
        <v>0.29375</v>
      </c>
      <c r="R12" s="506">
        <v>0.31666666666666665</v>
      </c>
      <c r="S12" s="494" t="s">
        <v>1545</v>
      </c>
      <c r="T12" s="484" t="s">
        <v>59</v>
      </c>
    </row>
    <row r="13" spans="1:20" ht="13.5">
      <c r="A13" s="493" t="s">
        <v>1346</v>
      </c>
      <c r="B13" s="493">
        <v>7</v>
      </c>
      <c r="C13" s="493" t="s">
        <v>1052</v>
      </c>
      <c r="D13" s="493" t="s">
        <v>881</v>
      </c>
      <c r="E13" s="492" t="s">
        <v>1600</v>
      </c>
      <c r="F13" s="496">
        <v>0.2701388888888889</v>
      </c>
      <c r="G13" s="496">
        <v>0.29097222222222224</v>
      </c>
      <c r="H13" s="496"/>
      <c r="I13" s="496"/>
      <c r="J13" s="490"/>
      <c r="K13" s="496"/>
      <c r="L13" s="496" t="s">
        <v>1544</v>
      </c>
      <c r="M13" s="496">
        <v>0.2986111111111111</v>
      </c>
      <c r="N13" s="496"/>
      <c r="O13" s="520"/>
      <c r="P13" s="496"/>
      <c r="Q13" s="496">
        <v>0.3034722222222222</v>
      </c>
      <c r="R13" s="496">
        <v>0.3263888888888889</v>
      </c>
      <c r="S13" s="490" t="s">
        <v>1544</v>
      </c>
      <c r="T13" s="484" t="s">
        <v>592</v>
      </c>
    </row>
    <row r="14" spans="1:20" ht="13.5">
      <c r="A14" s="493">
        <v>102</v>
      </c>
      <c r="B14" s="493">
        <v>8</v>
      </c>
      <c r="C14" s="493" t="s">
        <v>1052</v>
      </c>
      <c r="D14" s="493" t="s">
        <v>905</v>
      </c>
      <c r="E14" s="496">
        <v>0.26944444444444443</v>
      </c>
      <c r="F14" s="496">
        <v>0.2798611111111111</v>
      </c>
      <c r="G14" s="496" t="s">
        <v>1544</v>
      </c>
      <c r="H14" s="496"/>
      <c r="I14" s="496"/>
      <c r="J14" s="490"/>
      <c r="K14" s="490"/>
      <c r="L14" s="490"/>
      <c r="M14" s="496"/>
      <c r="N14" s="496"/>
      <c r="O14" s="496"/>
      <c r="P14" s="496"/>
      <c r="Q14" s="496">
        <v>0.31319444444444444</v>
      </c>
      <c r="R14" s="496">
        <v>0.3361111111111111</v>
      </c>
      <c r="S14" s="490" t="s">
        <v>1544</v>
      </c>
      <c r="T14" s="484" t="s">
        <v>588</v>
      </c>
    </row>
    <row r="15" spans="1:20" ht="13.5">
      <c r="A15" s="493">
        <v>103</v>
      </c>
      <c r="B15" s="493">
        <v>1</v>
      </c>
      <c r="C15" s="493" t="s">
        <v>1052</v>
      </c>
      <c r="D15" s="493" t="s">
        <v>912</v>
      </c>
      <c r="E15" s="496">
        <v>0.2791666666666667</v>
      </c>
      <c r="F15" s="496">
        <v>0.28958333333333336</v>
      </c>
      <c r="G15" s="496">
        <v>0.3104166666666667</v>
      </c>
      <c r="H15" s="496"/>
      <c r="I15" s="496"/>
      <c r="J15" s="490"/>
      <c r="K15" s="490" t="s">
        <v>1544</v>
      </c>
      <c r="L15" s="490"/>
      <c r="M15" s="490"/>
      <c r="N15" s="490"/>
      <c r="O15" s="496">
        <v>0.3159722222222222</v>
      </c>
      <c r="P15" s="496"/>
      <c r="Q15" s="496">
        <v>0.3229166666666667</v>
      </c>
      <c r="R15" s="496">
        <v>0.3458333333333334</v>
      </c>
      <c r="S15" s="490" t="s">
        <v>1544</v>
      </c>
      <c r="T15" s="484" t="s">
        <v>591</v>
      </c>
    </row>
    <row r="16" spans="1:20" ht="13.5">
      <c r="A16" s="493">
        <v>103</v>
      </c>
      <c r="B16" s="493">
        <v>2</v>
      </c>
      <c r="C16" s="493" t="s">
        <v>1052</v>
      </c>
      <c r="D16" s="493" t="s">
        <v>912</v>
      </c>
      <c r="E16" s="506">
        <v>0.2888888888888889</v>
      </c>
      <c r="F16" s="506">
        <v>0.29930555555555555</v>
      </c>
      <c r="G16" s="506">
        <v>0.3201388888888889</v>
      </c>
      <c r="H16" s="506"/>
      <c r="I16" s="506"/>
      <c r="J16" s="494"/>
      <c r="K16" s="494" t="s">
        <v>1545</v>
      </c>
      <c r="L16" s="494"/>
      <c r="M16" s="494"/>
      <c r="N16" s="494"/>
      <c r="O16" s="506">
        <v>0.32569444444444445</v>
      </c>
      <c r="P16" s="506"/>
      <c r="Q16" s="506">
        <v>0.3326388888888889</v>
      </c>
      <c r="R16" s="506">
        <v>0.35555555555555557</v>
      </c>
      <c r="S16" s="494" t="s">
        <v>1545</v>
      </c>
      <c r="T16" s="484" t="s">
        <v>143</v>
      </c>
    </row>
    <row r="17" spans="1:25" ht="13.5">
      <c r="A17" s="493" t="s">
        <v>1346</v>
      </c>
      <c r="B17" s="493">
        <v>3</v>
      </c>
      <c r="C17" s="493" t="s">
        <v>1052</v>
      </c>
      <c r="D17" s="493" t="s">
        <v>881</v>
      </c>
      <c r="E17" s="496">
        <v>0.2986111111111111</v>
      </c>
      <c r="F17" s="496">
        <v>0.3090277777777778</v>
      </c>
      <c r="G17" s="496">
        <v>0.3298611111111111</v>
      </c>
      <c r="H17" s="496" t="s">
        <v>1544</v>
      </c>
      <c r="I17" s="496"/>
      <c r="J17" s="490"/>
      <c r="K17" s="496"/>
      <c r="L17" s="496" t="s">
        <v>1544</v>
      </c>
      <c r="M17" s="496">
        <v>0.3375</v>
      </c>
      <c r="N17" s="496"/>
      <c r="O17" s="490"/>
      <c r="P17" s="496"/>
      <c r="Q17" s="496">
        <v>0.3423611111111111</v>
      </c>
      <c r="R17" s="496">
        <v>0.3652777777777778</v>
      </c>
      <c r="S17" s="490" t="s">
        <v>1544</v>
      </c>
      <c r="T17" s="484" t="s">
        <v>1097</v>
      </c>
      <c r="U17"/>
      <c r="V17"/>
      <c r="W17"/>
      <c r="X17"/>
      <c r="Y17"/>
    </row>
    <row r="18" spans="1:25" ht="13.5">
      <c r="A18" s="493" t="s">
        <v>1346</v>
      </c>
      <c r="B18" s="493">
        <v>4</v>
      </c>
      <c r="C18" s="493" t="s">
        <v>1052</v>
      </c>
      <c r="D18" s="493" t="s">
        <v>881</v>
      </c>
      <c r="E18" s="523" t="s">
        <v>924</v>
      </c>
      <c r="F18" s="496">
        <v>0.31875</v>
      </c>
      <c r="G18" s="496">
        <v>0.33958333333333335</v>
      </c>
      <c r="H18" s="496" t="s">
        <v>1544</v>
      </c>
      <c r="I18" s="496"/>
      <c r="J18" s="490"/>
      <c r="K18" s="496"/>
      <c r="L18" s="496" t="s">
        <v>1544</v>
      </c>
      <c r="M18" s="490" t="s">
        <v>867</v>
      </c>
      <c r="N18" s="490"/>
      <c r="O18" s="496"/>
      <c r="P18" s="496"/>
      <c r="Q18" s="496">
        <v>0.3520833333333333</v>
      </c>
      <c r="R18" s="496">
        <v>0.375</v>
      </c>
      <c r="S18" s="490" t="s">
        <v>1544</v>
      </c>
      <c r="T18" s="519" t="s">
        <v>141</v>
      </c>
      <c r="U18" s="241"/>
      <c r="V18" s="241"/>
      <c r="W18" s="241"/>
      <c r="X18" s="241"/>
      <c r="Y18" s="241"/>
    </row>
    <row r="19" spans="1:25" ht="13.5">
      <c r="A19" s="493" t="s">
        <v>1487</v>
      </c>
      <c r="B19" s="493">
        <v>5</v>
      </c>
      <c r="C19" s="493" t="s">
        <v>1052</v>
      </c>
      <c r="D19" s="522" t="s">
        <v>964</v>
      </c>
      <c r="E19" s="496">
        <v>0.31805555555555554</v>
      </c>
      <c r="F19" s="496">
        <v>0.3284722222222222</v>
      </c>
      <c r="G19" s="490" t="s">
        <v>935</v>
      </c>
      <c r="H19" s="490"/>
      <c r="I19" s="496" t="s">
        <v>1544</v>
      </c>
      <c r="J19" s="490"/>
      <c r="K19" s="496" t="s">
        <v>1544</v>
      </c>
      <c r="L19" s="496"/>
      <c r="M19" s="490"/>
      <c r="N19" s="490"/>
      <c r="O19" s="490" t="s">
        <v>919</v>
      </c>
      <c r="P19" s="490" t="s">
        <v>814</v>
      </c>
      <c r="Q19" s="496">
        <v>0.36180555555555555</v>
      </c>
      <c r="R19" s="496">
        <v>0.3847222222222222</v>
      </c>
      <c r="S19" s="490" t="s">
        <v>1544</v>
      </c>
      <c r="T19" s="519" t="s">
        <v>63</v>
      </c>
      <c r="U19" s="241"/>
      <c r="V19" s="241"/>
      <c r="W19" s="241"/>
      <c r="X19" s="241"/>
      <c r="Y19" s="241"/>
    </row>
    <row r="20" spans="1:25" ht="13.5">
      <c r="A20" s="493">
        <v>102</v>
      </c>
      <c r="B20" s="493">
        <v>6</v>
      </c>
      <c r="C20" s="493" t="s">
        <v>1052</v>
      </c>
      <c r="D20" s="493" t="s">
        <v>905</v>
      </c>
      <c r="E20" s="506">
        <v>0.3277777777777778</v>
      </c>
      <c r="F20" s="506">
        <v>0.33819444444444446</v>
      </c>
      <c r="G20" s="494" t="s">
        <v>1545</v>
      </c>
      <c r="H20" s="494"/>
      <c r="I20" s="494"/>
      <c r="J20" s="494"/>
      <c r="K20" s="494"/>
      <c r="L20" s="494"/>
      <c r="M20" s="494"/>
      <c r="N20" s="494"/>
      <c r="O20" s="494"/>
      <c r="P20" s="494"/>
      <c r="Q20" s="506">
        <v>0.37152777777777773</v>
      </c>
      <c r="R20" s="506">
        <v>0.39444444444444443</v>
      </c>
      <c r="S20" s="494" t="s">
        <v>1545</v>
      </c>
      <c r="T20" s="519" t="s">
        <v>60</v>
      </c>
      <c r="U20" s="241"/>
      <c r="V20" s="241"/>
      <c r="W20" s="241"/>
      <c r="X20" s="241"/>
      <c r="Y20" s="241"/>
    </row>
    <row r="21" spans="1:25" ht="13.5">
      <c r="A21" s="493" t="s">
        <v>1346</v>
      </c>
      <c r="B21" s="493">
        <v>7</v>
      </c>
      <c r="C21" s="493" t="s">
        <v>1052</v>
      </c>
      <c r="D21" s="493" t="s">
        <v>881</v>
      </c>
      <c r="E21" s="496">
        <v>0.3375</v>
      </c>
      <c r="F21" s="496">
        <v>0.34791666666666665</v>
      </c>
      <c r="G21" s="490"/>
      <c r="H21" s="490"/>
      <c r="I21" s="490"/>
      <c r="J21" s="496"/>
      <c r="K21" s="490"/>
      <c r="L21" s="490" t="s">
        <v>1544</v>
      </c>
      <c r="M21" s="496"/>
      <c r="N21" s="521"/>
      <c r="O21" s="520"/>
      <c r="P21" s="490"/>
      <c r="Q21" s="496">
        <v>0.38125</v>
      </c>
      <c r="R21" s="496">
        <v>0.4041666666666666</v>
      </c>
      <c r="S21" s="490" t="s">
        <v>1544</v>
      </c>
      <c r="T21" s="519" t="s">
        <v>593</v>
      </c>
      <c r="U21" s="241"/>
      <c r="V21" s="241"/>
      <c r="W21" s="241"/>
      <c r="X21" s="241"/>
      <c r="Y21" s="241"/>
    </row>
    <row r="22" spans="1:25" ht="13.5">
      <c r="A22" s="493">
        <v>102</v>
      </c>
      <c r="B22" s="493">
        <v>8</v>
      </c>
      <c r="C22" s="493" t="s">
        <v>1052</v>
      </c>
      <c r="D22" s="493" t="s">
        <v>905</v>
      </c>
      <c r="E22" s="496">
        <v>0.34722222222222227</v>
      </c>
      <c r="F22" s="496">
        <v>0.3576388888888889</v>
      </c>
      <c r="G22" s="490" t="s">
        <v>1544</v>
      </c>
      <c r="H22" s="490"/>
      <c r="I22" s="490"/>
      <c r="J22" s="490"/>
      <c r="K22" s="490"/>
      <c r="L22" s="490"/>
      <c r="M22" s="490"/>
      <c r="N22" s="490"/>
      <c r="O22" s="490"/>
      <c r="P22" s="490"/>
      <c r="Q22" s="496">
        <v>0.3909722222222222</v>
      </c>
      <c r="R22" s="496">
        <v>0.4138888888888889</v>
      </c>
      <c r="S22" s="490" t="s">
        <v>1544</v>
      </c>
      <c r="T22" s="519" t="s">
        <v>589</v>
      </c>
      <c r="U22" s="241"/>
      <c r="V22" s="241"/>
      <c r="W22" s="241"/>
      <c r="X22" s="241"/>
      <c r="Y22" s="241"/>
    </row>
    <row r="23" spans="1:25" ht="13.5">
      <c r="A23" s="493" t="s">
        <v>312</v>
      </c>
      <c r="B23" s="493">
        <v>1</v>
      </c>
      <c r="C23" s="493" t="s">
        <v>1052</v>
      </c>
      <c r="D23" s="493" t="s">
        <v>931</v>
      </c>
      <c r="E23" s="496">
        <v>0.35694444444444445</v>
      </c>
      <c r="F23" s="496">
        <v>0.3673611111111111</v>
      </c>
      <c r="G23" s="490" t="s">
        <v>1544</v>
      </c>
      <c r="H23" s="490"/>
      <c r="I23" s="490"/>
      <c r="J23" s="496"/>
      <c r="K23" s="490"/>
      <c r="L23" s="490"/>
      <c r="M23" s="490"/>
      <c r="N23" s="490"/>
      <c r="O23" s="490"/>
      <c r="P23" s="490"/>
      <c r="Q23" s="496">
        <v>0.40069444444444446</v>
      </c>
      <c r="R23" s="496">
        <v>0.4236111111111111</v>
      </c>
      <c r="S23" s="490" t="s">
        <v>1544</v>
      </c>
      <c r="T23" s="484" t="s">
        <v>591</v>
      </c>
      <c r="U23" s="241"/>
      <c r="V23" s="241"/>
      <c r="W23" s="241"/>
      <c r="X23" s="241"/>
      <c r="Y23" s="241"/>
    </row>
    <row r="24" spans="1:25" ht="13.5">
      <c r="A24" s="493">
        <v>102</v>
      </c>
      <c r="B24" s="493">
        <v>2</v>
      </c>
      <c r="C24" s="493" t="s">
        <v>1052</v>
      </c>
      <c r="D24" s="493" t="s">
        <v>905</v>
      </c>
      <c r="E24" s="506">
        <v>0.3666666666666667</v>
      </c>
      <c r="F24" s="506">
        <v>0.3770833333333334</v>
      </c>
      <c r="G24" s="494" t="s">
        <v>1545</v>
      </c>
      <c r="H24" s="494"/>
      <c r="I24" s="494"/>
      <c r="J24" s="494"/>
      <c r="K24" s="494"/>
      <c r="L24" s="494"/>
      <c r="M24" s="494"/>
      <c r="N24" s="494"/>
      <c r="O24" s="494"/>
      <c r="P24" s="494"/>
      <c r="Q24" s="506">
        <v>0.41041666666666665</v>
      </c>
      <c r="R24" s="506">
        <v>0.43333333333333335</v>
      </c>
      <c r="S24" s="494" t="s">
        <v>1545</v>
      </c>
      <c r="T24" s="484" t="s">
        <v>143</v>
      </c>
      <c r="U24" s="241"/>
      <c r="V24" s="241"/>
      <c r="W24" s="241"/>
      <c r="X24" s="241"/>
      <c r="Y24" s="241"/>
    </row>
    <row r="25" spans="1:25" ht="13.5">
      <c r="A25" s="493">
        <v>102</v>
      </c>
      <c r="B25" s="493">
        <v>3</v>
      </c>
      <c r="C25" s="493" t="s">
        <v>1052</v>
      </c>
      <c r="D25" s="493" t="s">
        <v>905</v>
      </c>
      <c r="E25" s="496">
        <v>0.3763888888888889</v>
      </c>
      <c r="F25" s="496">
        <v>0.38680555555555557</v>
      </c>
      <c r="G25" s="490" t="s">
        <v>1544</v>
      </c>
      <c r="H25" s="490"/>
      <c r="I25" s="490"/>
      <c r="J25" s="490"/>
      <c r="K25" s="490"/>
      <c r="L25" s="490"/>
      <c r="M25" s="490"/>
      <c r="N25" s="490"/>
      <c r="O25" s="490"/>
      <c r="P25" s="490"/>
      <c r="Q25" s="496">
        <v>0.4201388888888889</v>
      </c>
      <c r="R25" s="496">
        <v>0.44305555555555554</v>
      </c>
      <c r="S25" s="490" t="s">
        <v>1544</v>
      </c>
      <c r="T25" s="484" t="s">
        <v>1097</v>
      </c>
      <c r="U25" s="241"/>
      <c r="V25" s="241"/>
      <c r="W25" s="241"/>
      <c r="X25" s="241"/>
      <c r="Y25" s="241"/>
    </row>
    <row r="26" spans="1:25" ht="13.5">
      <c r="A26" s="493">
        <v>102</v>
      </c>
      <c r="B26" s="493">
        <v>4</v>
      </c>
      <c r="C26" s="493" t="s">
        <v>1052</v>
      </c>
      <c r="D26" s="493" t="s">
        <v>905</v>
      </c>
      <c r="E26" s="496">
        <v>0.3861111111111111</v>
      </c>
      <c r="F26" s="496">
        <v>0.3965277777777778</v>
      </c>
      <c r="G26" s="490" t="s">
        <v>1544</v>
      </c>
      <c r="H26" s="490"/>
      <c r="I26" s="490"/>
      <c r="J26" s="490"/>
      <c r="K26" s="490"/>
      <c r="L26" s="490"/>
      <c r="M26" s="490"/>
      <c r="N26" s="490"/>
      <c r="O26" s="490"/>
      <c r="P26" s="490"/>
      <c r="Q26" s="496">
        <v>0.4298611111111111</v>
      </c>
      <c r="R26" s="496">
        <v>0.4527777777777778</v>
      </c>
      <c r="S26" s="490" t="s">
        <v>1544</v>
      </c>
      <c r="T26" s="519" t="s">
        <v>141</v>
      </c>
      <c r="U26"/>
      <c r="V26"/>
      <c r="W26"/>
      <c r="X26"/>
      <c r="Y26"/>
    </row>
    <row r="27" spans="1:25" ht="13.5">
      <c r="A27" s="493" t="s">
        <v>1487</v>
      </c>
      <c r="B27" s="493">
        <v>5</v>
      </c>
      <c r="C27" s="493" t="s">
        <v>1052</v>
      </c>
      <c r="D27" s="493" t="s">
        <v>1054</v>
      </c>
      <c r="E27" s="496">
        <v>0.3958333333333333</v>
      </c>
      <c r="F27" s="496">
        <v>0.40625</v>
      </c>
      <c r="G27" s="490"/>
      <c r="H27" s="490"/>
      <c r="I27" s="496" t="s">
        <v>1544</v>
      </c>
      <c r="J27" s="490"/>
      <c r="K27" s="496"/>
      <c r="L27" s="496"/>
      <c r="M27" s="490"/>
      <c r="N27" s="490"/>
      <c r="O27" s="490"/>
      <c r="P27" s="490" t="s">
        <v>930</v>
      </c>
      <c r="Q27" s="496">
        <v>0.4395833333333334</v>
      </c>
      <c r="R27" s="496">
        <v>0.4625</v>
      </c>
      <c r="S27" s="490" t="s">
        <v>1544</v>
      </c>
      <c r="T27" s="519" t="s">
        <v>63</v>
      </c>
      <c r="U27"/>
      <c r="V27"/>
      <c r="W27"/>
      <c r="X27"/>
      <c r="Y27"/>
    </row>
    <row r="28" spans="1:25" ht="13.5">
      <c r="A28" s="493">
        <v>102</v>
      </c>
      <c r="B28" s="493">
        <v>6</v>
      </c>
      <c r="C28" s="493" t="s">
        <v>1052</v>
      </c>
      <c r="D28" s="493" t="s">
        <v>905</v>
      </c>
      <c r="E28" s="506">
        <v>0.4055555555555555</v>
      </c>
      <c r="F28" s="506">
        <v>0.4159722222222222</v>
      </c>
      <c r="G28" s="494" t="s">
        <v>1545</v>
      </c>
      <c r="H28" s="494"/>
      <c r="I28" s="494"/>
      <c r="J28" s="494"/>
      <c r="K28" s="494"/>
      <c r="L28" s="494"/>
      <c r="M28" s="494"/>
      <c r="N28" s="494"/>
      <c r="O28" s="494"/>
      <c r="P28" s="494"/>
      <c r="Q28" s="506">
        <v>0.44930555555555557</v>
      </c>
      <c r="R28" s="506">
        <v>0.47222222222222227</v>
      </c>
      <c r="S28" s="494" t="s">
        <v>1545</v>
      </c>
      <c r="T28" s="519" t="s">
        <v>60</v>
      </c>
      <c r="U28"/>
      <c r="V28"/>
      <c r="W28"/>
      <c r="X28"/>
      <c r="Y28"/>
    </row>
    <row r="29" spans="1:25" ht="13.5">
      <c r="A29" s="493" t="s">
        <v>1346</v>
      </c>
      <c r="B29" s="493">
        <v>7</v>
      </c>
      <c r="C29" s="493" t="s">
        <v>1052</v>
      </c>
      <c r="D29" s="493" t="s">
        <v>881</v>
      </c>
      <c r="E29" s="496">
        <v>0.4152777777777778</v>
      </c>
      <c r="F29" s="496">
        <v>0.42569444444444443</v>
      </c>
      <c r="G29" s="490" t="s">
        <v>933</v>
      </c>
      <c r="H29" s="490"/>
      <c r="I29" s="490"/>
      <c r="J29" s="490"/>
      <c r="K29" s="490"/>
      <c r="L29" s="490" t="s">
        <v>1544</v>
      </c>
      <c r="M29" s="496">
        <v>0.45416666666666666</v>
      </c>
      <c r="N29" s="496"/>
      <c r="O29" s="520"/>
      <c r="P29" s="490"/>
      <c r="Q29" s="496">
        <v>0.4590277777777778</v>
      </c>
      <c r="R29" s="496">
        <v>0.48194444444444445</v>
      </c>
      <c r="S29" s="490" t="s">
        <v>1544</v>
      </c>
      <c r="T29" s="519" t="s">
        <v>593</v>
      </c>
      <c r="U29"/>
      <c r="V29"/>
      <c r="W29"/>
      <c r="X29"/>
      <c r="Y29"/>
    </row>
    <row r="30" spans="1:25" ht="13.5">
      <c r="A30" s="493">
        <v>102</v>
      </c>
      <c r="B30" s="493">
        <v>8</v>
      </c>
      <c r="C30" s="493" t="s">
        <v>1052</v>
      </c>
      <c r="D30" s="493" t="s">
        <v>905</v>
      </c>
      <c r="E30" s="496">
        <v>0.425</v>
      </c>
      <c r="F30" s="496">
        <v>0.4354166666666666</v>
      </c>
      <c r="G30" s="490" t="s">
        <v>1544</v>
      </c>
      <c r="H30" s="490"/>
      <c r="I30" s="490"/>
      <c r="J30" s="490"/>
      <c r="K30" s="490"/>
      <c r="L30" s="490"/>
      <c r="M30" s="490"/>
      <c r="N30" s="490"/>
      <c r="O30" s="490"/>
      <c r="P30" s="490"/>
      <c r="Q30" s="496">
        <v>0.46875</v>
      </c>
      <c r="R30" s="496">
        <v>0.4916666666666667</v>
      </c>
      <c r="S30" s="490" t="s">
        <v>1544</v>
      </c>
      <c r="T30" s="519" t="s">
        <v>589</v>
      </c>
      <c r="U30" s="241"/>
      <c r="V30" s="241"/>
      <c r="W30" s="241"/>
      <c r="X30" s="241"/>
      <c r="Y30" s="241"/>
    </row>
    <row r="31" spans="1:25" ht="13.5">
      <c r="A31" s="493">
        <v>102</v>
      </c>
      <c r="B31" s="493">
        <v>1</v>
      </c>
      <c r="C31" s="493" t="s">
        <v>1052</v>
      </c>
      <c r="D31" s="493" t="s">
        <v>905</v>
      </c>
      <c r="E31" s="496">
        <v>0.43472222222222223</v>
      </c>
      <c r="F31" s="496">
        <v>0.4451388888888889</v>
      </c>
      <c r="G31" s="490" t="s">
        <v>1544</v>
      </c>
      <c r="H31" s="490"/>
      <c r="I31" s="490"/>
      <c r="J31" s="490"/>
      <c r="K31" s="490"/>
      <c r="L31" s="490"/>
      <c r="M31" s="490"/>
      <c r="N31" s="490"/>
      <c r="O31" s="490"/>
      <c r="P31" s="490"/>
      <c r="Q31" s="496">
        <v>0.4784722222222222</v>
      </c>
      <c r="R31" s="496">
        <v>0.5013888888888889</v>
      </c>
      <c r="S31" s="490" t="s">
        <v>1544</v>
      </c>
      <c r="T31" s="484" t="s">
        <v>591</v>
      </c>
      <c r="U31"/>
      <c r="V31"/>
      <c r="W31"/>
      <c r="X31"/>
      <c r="Y31"/>
    </row>
    <row r="32" spans="1:25" ht="13.5">
      <c r="A32" s="493">
        <v>102</v>
      </c>
      <c r="B32" s="493">
        <v>2</v>
      </c>
      <c r="C32" s="493" t="s">
        <v>1052</v>
      </c>
      <c r="D32" s="493" t="s">
        <v>905</v>
      </c>
      <c r="E32" s="506">
        <v>0.4444444444444444</v>
      </c>
      <c r="F32" s="506">
        <v>0.4548611111111111</v>
      </c>
      <c r="G32" s="494" t="s">
        <v>1545</v>
      </c>
      <c r="H32" s="494"/>
      <c r="I32" s="494"/>
      <c r="J32" s="494"/>
      <c r="K32" s="494"/>
      <c r="L32" s="494"/>
      <c r="M32" s="494"/>
      <c r="N32" s="494"/>
      <c r="O32" s="494"/>
      <c r="P32" s="494"/>
      <c r="Q32" s="506">
        <v>0.48819444444444443</v>
      </c>
      <c r="R32" s="506">
        <v>0.5111111111111112</v>
      </c>
      <c r="S32" s="494" t="s">
        <v>1545</v>
      </c>
      <c r="T32" s="484" t="s">
        <v>143</v>
      </c>
      <c r="U32"/>
      <c r="V32"/>
      <c r="W32"/>
      <c r="X32"/>
      <c r="Y32"/>
    </row>
    <row r="33" spans="1:20" ht="13.5">
      <c r="A33" s="493">
        <v>102</v>
      </c>
      <c r="B33" s="493">
        <v>3</v>
      </c>
      <c r="C33" s="493" t="s">
        <v>1052</v>
      </c>
      <c r="D33" s="493" t="s">
        <v>905</v>
      </c>
      <c r="E33" s="496">
        <v>0.45416666666666666</v>
      </c>
      <c r="F33" s="496">
        <v>0.46458333333333335</v>
      </c>
      <c r="G33" s="490" t="s">
        <v>1544</v>
      </c>
      <c r="H33" s="490"/>
      <c r="I33" s="490"/>
      <c r="J33" s="490"/>
      <c r="K33" s="490"/>
      <c r="L33" s="490"/>
      <c r="M33" s="490"/>
      <c r="N33" s="490"/>
      <c r="O33" s="490"/>
      <c r="P33" s="490"/>
      <c r="Q33" s="496">
        <v>0.4979166666666666</v>
      </c>
      <c r="R33" s="496">
        <v>0.5208333333333334</v>
      </c>
      <c r="S33" s="490" t="s">
        <v>1544</v>
      </c>
      <c r="T33" s="484" t="s">
        <v>1097</v>
      </c>
    </row>
    <row r="34" spans="1:20" ht="19.5">
      <c r="A34" s="493">
        <v>102</v>
      </c>
      <c r="B34" s="493">
        <v>4</v>
      </c>
      <c r="C34" s="493" t="s">
        <v>1052</v>
      </c>
      <c r="D34" s="493" t="s">
        <v>905</v>
      </c>
      <c r="E34" s="496">
        <v>0.46388888888888885</v>
      </c>
      <c r="F34" s="496">
        <v>0.47430555555555554</v>
      </c>
      <c r="G34" s="300" t="s">
        <v>1057</v>
      </c>
      <c r="H34" s="490"/>
      <c r="I34" s="490"/>
      <c r="J34" s="490"/>
      <c r="K34" s="490"/>
      <c r="L34" s="490"/>
      <c r="M34" s="490"/>
      <c r="N34" s="490"/>
      <c r="O34" s="490"/>
      <c r="P34" s="490"/>
      <c r="Q34" s="496">
        <v>0.5076388888888889</v>
      </c>
      <c r="R34" s="496">
        <v>0.5305555555555556</v>
      </c>
      <c r="S34" s="490" t="s">
        <v>1544</v>
      </c>
      <c r="T34" s="519" t="s">
        <v>141</v>
      </c>
    </row>
    <row r="35" spans="1:20" ht="19.5">
      <c r="A35" s="493">
        <v>102</v>
      </c>
      <c r="B35" s="493">
        <v>5</v>
      </c>
      <c r="C35" s="493" t="s">
        <v>1052</v>
      </c>
      <c r="D35" s="493" t="s">
        <v>905</v>
      </c>
      <c r="E35" s="496">
        <v>0.47361111111111115</v>
      </c>
      <c r="F35" s="496">
        <v>0.4840277777777778</v>
      </c>
      <c r="G35" s="300" t="s">
        <v>1057</v>
      </c>
      <c r="H35" s="490"/>
      <c r="I35" s="496"/>
      <c r="J35" s="490"/>
      <c r="K35" s="496"/>
      <c r="L35" s="496"/>
      <c r="M35" s="490"/>
      <c r="N35" s="490"/>
      <c r="O35" s="490"/>
      <c r="P35" s="490"/>
      <c r="Q35" s="496">
        <v>0.517361111111111</v>
      </c>
      <c r="R35" s="496">
        <v>0.5402777777777777</v>
      </c>
      <c r="S35" s="490" t="s">
        <v>1544</v>
      </c>
      <c r="T35" s="519" t="s">
        <v>63</v>
      </c>
    </row>
    <row r="36" spans="1:20" ht="19.5">
      <c r="A36" s="493">
        <v>103</v>
      </c>
      <c r="B36" s="493">
        <v>6</v>
      </c>
      <c r="C36" s="493" t="s">
        <v>1052</v>
      </c>
      <c r="D36" s="493" t="s">
        <v>912</v>
      </c>
      <c r="E36" s="506">
        <v>0.48333333333333334</v>
      </c>
      <c r="F36" s="506">
        <v>0.49375</v>
      </c>
      <c r="G36" s="512" t="s">
        <v>1058</v>
      </c>
      <c r="H36" s="494"/>
      <c r="I36" s="494"/>
      <c r="J36" s="494"/>
      <c r="K36" s="512"/>
      <c r="L36" s="494"/>
      <c r="M36" s="494"/>
      <c r="N36" s="494"/>
      <c r="O36" s="711"/>
      <c r="P36" s="494"/>
      <c r="Q36" s="506">
        <v>0.5270833333333333</v>
      </c>
      <c r="R36" s="506">
        <v>0.55</v>
      </c>
      <c r="S36" s="494" t="s">
        <v>1545</v>
      </c>
      <c r="T36" s="519" t="s">
        <v>60</v>
      </c>
    </row>
    <row r="37" spans="1:20" ht="21">
      <c r="A37" s="518" t="s">
        <v>975</v>
      </c>
      <c r="B37" s="518">
        <v>7</v>
      </c>
      <c r="C37" s="493" t="s">
        <v>1052</v>
      </c>
      <c r="D37" s="518" t="s">
        <v>97</v>
      </c>
      <c r="E37" s="496">
        <v>0.4930555555555556</v>
      </c>
      <c r="F37" s="496">
        <v>0.5034722222222222</v>
      </c>
      <c r="G37" s="300" t="s">
        <v>1057</v>
      </c>
      <c r="H37" s="490"/>
      <c r="I37" s="490"/>
      <c r="J37" s="490"/>
      <c r="K37" s="300"/>
      <c r="L37" s="300"/>
      <c r="M37" s="517"/>
      <c r="N37" s="517"/>
      <c r="O37" s="711"/>
      <c r="P37" s="490"/>
      <c r="Q37" s="496">
        <v>0.5368055555555555</v>
      </c>
      <c r="R37" s="496">
        <v>0.5597222222222222</v>
      </c>
      <c r="S37" s="490" t="s">
        <v>1544</v>
      </c>
      <c r="T37" s="519" t="s">
        <v>593</v>
      </c>
    </row>
    <row r="38" spans="1:20" ht="19.5">
      <c r="A38" s="493">
        <v>102</v>
      </c>
      <c r="B38" s="493">
        <v>8</v>
      </c>
      <c r="C38" s="493" t="s">
        <v>1052</v>
      </c>
      <c r="D38" s="493" t="s">
        <v>905</v>
      </c>
      <c r="E38" s="496">
        <v>0.5027777777777778</v>
      </c>
      <c r="F38" s="496">
        <v>0.5131944444444444</v>
      </c>
      <c r="G38" s="300" t="s">
        <v>1057</v>
      </c>
      <c r="H38" s="490"/>
      <c r="I38" s="490"/>
      <c r="J38" s="490"/>
      <c r="K38" s="490"/>
      <c r="L38" s="490"/>
      <c r="M38" s="490"/>
      <c r="N38" s="490"/>
      <c r="O38" s="490"/>
      <c r="P38" s="490"/>
      <c r="Q38" s="496">
        <v>0.5465277777777778</v>
      </c>
      <c r="R38" s="496">
        <v>0.5694444444444444</v>
      </c>
      <c r="S38" s="490" t="s">
        <v>1544</v>
      </c>
      <c r="T38" s="519" t="s">
        <v>589</v>
      </c>
    </row>
    <row r="39" spans="1:20" ht="19.5">
      <c r="A39" s="493">
        <v>102</v>
      </c>
      <c r="B39" s="493">
        <v>1</v>
      </c>
      <c r="C39" s="493" t="s">
        <v>1052</v>
      </c>
      <c r="D39" s="493" t="s">
        <v>905</v>
      </c>
      <c r="E39" s="496">
        <v>0.5125</v>
      </c>
      <c r="F39" s="496">
        <v>0.5229166666666667</v>
      </c>
      <c r="G39" s="300" t="s">
        <v>1057</v>
      </c>
      <c r="H39" s="490"/>
      <c r="I39" s="490"/>
      <c r="J39" s="490"/>
      <c r="K39" s="490"/>
      <c r="L39" s="490"/>
      <c r="M39" s="490"/>
      <c r="N39" s="490"/>
      <c r="O39" s="490"/>
      <c r="P39" s="490"/>
      <c r="Q39" s="496">
        <v>0.55625</v>
      </c>
      <c r="R39" s="496">
        <v>0.5791666666666667</v>
      </c>
      <c r="S39" s="490" t="s">
        <v>1544</v>
      </c>
      <c r="T39" s="484" t="s">
        <v>591</v>
      </c>
    </row>
    <row r="40" spans="1:20" ht="19.5">
      <c r="A40" s="493">
        <v>102</v>
      </c>
      <c r="B40" s="493">
        <v>2</v>
      </c>
      <c r="C40" s="493" t="s">
        <v>1052</v>
      </c>
      <c r="D40" s="493" t="s">
        <v>905</v>
      </c>
      <c r="E40" s="506">
        <v>0.5222222222222223</v>
      </c>
      <c r="F40" s="506">
        <v>0.5326388888888889</v>
      </c>
      <c r="G40" s="512" t="s">
        <v>1058</v>
      </c>
      <c r="H40" s="494"/>
      <c r="I40" s="494"/>
      <c r="J40" s="494"/>
      <c r="K40" s="494"/>
      <c r="L40" s="494"/>
      <c r="M40" s="494"/>
      <c r="N40" s="494"/>
      <c r="O40" s="494"/>
      <c r="P40" s="494"/>
      <c r="Q40" s="506">
        <v>0.5659722222222222</v>
      </c>
      <c r="R40" s="506">
        <v>0.5888888888888889</v>
      </c>
      <c r="S40" s="494" t="s">
        <v>1545</v>
      </c>
      <c r="T40" s="484" t="s">
        <v>143</v>
      </c>
    </row>
    <row r="41" spans="1:20" ht="19.5">
      <c r="A41" s="493">
        <v>102</v>
      </c>
      <c r="B41" s="493">
        <v>3</v>
      </c>
      <c r="C41" s="493" t="s">
        <v>1052</v>
      </c>
      <c r="D41" s="493" t="s">
        <v>905</v>
      </c>
      <c r="E41" s="496">
        <v>0.5319444444444444</v>
      </c>
      <c r="F41" s="496">
        <v>0.5423611111111112</v>
      </c>
      <c r="G41" s="300" t="s">
        <v>1057</v>
      </c>
      <c r="H41" s="490"/>
      <c r="I41" s="490"/>
      <c r="J41" s="490"/>
      <c r="K41" s="490"/>
      <c r="L41" s="490"/>
      <c r="M41" s="490"/>
      <c r="N41" s="490"/>
      <c r="O41" s="490"/>
      <c r="P41" s="490"/>
      <c r="Q41" s="496">
        <v>0.5756944444444444</v>
      </c>
      <c r="R41" s="496">
        <v>0.5986111111111111</v>
      </c>
      <c r="S41" s="490" t="s">
        <v>1544</v>
      </c>
      <c r="T41" s="484" t="s">
        <v>1097</v>
      </c>
    </row>
    <row r="42" spans="1:20" ht="13.5">
      <c r="A42" s="493">
        <v>102</v>
      </c>
      <c r="B42" s="493">
        <v>4</v>
      </c>
      <c r="C42" s="493" t="s">
        <v>1052</v>
      </c>
      <c r="D42" s="493" t="s">
        <v>905</v>
      </c>
      <c r="E42" s="496">
        <v>0.5416666666666666</v>
      </c>
      <c r="F42" s="496">
        <v>0.5520833333333334</v>
      </c>
      <c r="G42" s="490" t="s">
        <v>1544</v>
      </c>
      <c r="H42" s="490"/>
      <c r="I42" s="490"/>
      <c r="J42" s="490"/>
      <c r="K42" s="490"/>
      <c r="L42" s="490"/>
      <c r="M42" s="490"/>
      <c r="N42" s="490"/>
      <c r="O42" s="490"/>
      <c r="P42" s="490"/>
      <c r="Q42" s="496">
        <v>0.5854166666666667</v>
      </c>
      <c r="R42" s="496">
        <v>0.6083333333333333</v>
      </c>
      <c r="S42" s="490" t="s">
        <v>1544</v>
      </c>
      <c r="T42" s="519" t="s">
        <v>141</v>
      </c>
    </row>
    <row r="43" spans="1:20" ht="13.5">
      <c r="A43" s="493" t="s">
        <v>1487</v>
      </c>
      <c r="B43" s="493">
        <v>5</v>
      </c>
      <c r="C43" s="493" t="s">
        <v>1052</v>
      </c>
      <c r="D43" s="493" t="s">
        <v>1054</v>
      </c>
      <c r="E43" s="496">
        <v>0.5513888888888888</v>
      </c>
      <c r="F43" s="496">
        <v>0.5618055555555556</v>
      </c>
      <c r="G43" s="490"/>
      <c r="H43" s="490"/>
      <c r="I43" s="496" t="s">
        <v>1544</v>
      </c>
      <c r="J43" s="490"/>
      <c r="K43" s="496"/>
      <c r="L43" s="496"/>
      <c r="M43" s="490"/>
      <c r="N43" s="490"/>
      <c r="O43" s="490"/>
      <c r="P43" s="490" t="s">
        <v>337</v>
      </c>
      <c r="Q43" s="496">
        <v>0.5951388888888889</v>
      </c>
      <c r="R43" s="496">
        <v>0.6180555555555556</v>
      </c>
      <c r="S43" s="490" t="s">
        <v>1544</v>
      </c>
      <c r="T43" s="519" t="s">
        <v>63</v>
      </c>
    </row>
    <row r="44" spans="1:20" ht="13.5">
      <c r="A44" s="493">
        <v>102</v>
      </c>
      <c r="B44" s="493">
        <v>6</v>
      </c>
      <c r="C44" s="493" t="s">
        <v>1052</v>
      </c>
      <c r="D44" s="493" t="s">
        <v>905</v>
      </c>
      <c r="E44" s="506">
        <v>0.5611111111111111</v>
      </c>
      <c r="F44" s="506">
        <v>0.5715277777777777</v>
      </c>
      <c r="G44" s="494" t="s">
        <v>1545</v>
      </c>
      <c r="H44" s="494"/>
      <c r="I44" s="494"/>
      <c r="J44" s="494"/>
      <c r="K44" s="494"/>
      <c r="L44" s="494"/>
      <c r="M44" s="494"/>
      <c r="N44" s="494"/>
      <c r="O44" s="505"/>
      <c r="P44" s="494"/>
      <c r="Q44" s="506">
        <v>0.6048611111111112</v>
      </c>
      <c r="R44" s="506">
        <v>0.6277777777777778</v>
      </c>
      <c r="S44" s="494" t="s">
        <v>1545</v>
      </c>
      <c r="T44" s="519" t="s">
        <v>60</v>
      </c>
    </row>
    <row r="45" spans="1:20" ht="13.5">
      <c r="A45" s="493" t="s">
        <v>1346</v>
      </c>
      <c r="B45" s="493">
        <v>7</v>
      </c>
      <c r="C45" s="493" t="s">
        <v>1052</v>
      </c>
      <c r="D45" s="493" t="s">
        <v>881</v>
      </c>
      <c r="E45" s="496">
        <v>0.5708333333333333</v>
      </c>
      <c r="F45" s="496">
        <v>0.58125</v>
      </c>
      <c r="G45" s="490" t="s">
        <v>932</v>
      </c>
      <c r="H45" s="490"/>
      <c r="I45" s="490"/>
      <c r="J45" s="490"/>
      <c r="K45" s="490"/>
      <c r="L45" s="490" t="s">
        <v>1544</v>
      </c>
      <c r="M45" s="496">
        <v>0.6097222222222222</v>
      </c>
      <c r="N45" s="496"/>
      <c r="O45" s="490"/>
      <c r="P45" s="490"/>
      <c r="Q45" s="496">
        <v>0.6145833333333334</v>
      </c>
      <c r="R45" s="496">
        <v>0.6375</v>
      </c>
      <c r="S45" s="490" t="s">
        <v>1544</v>
      </c>
      <c r="T45" s="519" t="s">
        <v>593</v>
      </c>
    </row>
    <row r="46" spans="1:20" ht="13.5">
      <c r="A46" s="493">
        <v>102</v>
      </c>
      <c r="B46" s="493">
        <v>8</v>
      </c>
      <c r="C46" s="493" t="s">
        <v>1052</v>
      </c>
      <c r="D46" s="493" t="s">
        <v>905</v>
      </c>
      <c r="E46" s="496">
        <v>0.5805555555555556</v>
      </c>
      <c r="F46" s="496">
        <v>0.5909722222222222</v>
      </c>
      <c r="G46" s="490" t="s">
        <v>1544</v>
      </c>
      <c r="H46" s="490"/>
      <c r="I46" s="490"/>
      <c r="J46" s="490"/>
      <c r="K46" s="490"/>
      <c r="L46" s="490"/>
      <c r="M46" s="490"/>
      <c r="N46" s="490"/>
      <c r="O46" s="490"/>
      <c r="P46" s="490"/>
      <c r="Q46" s="496">
        <v>0.6243055555555556</v>
      </c>
      <c r="R46" s="496">
        <v>0.6472222222222223</v>
      </c>
      <c r="S46" s="490" t="s">
        <v>1544</v>
      </c>
      <c r="T46" s="519" t="s">
        <v>589</v>
      </c>
    </row>
    <row r="47" spans="1:20" ht="13.5">
      <c r="A47" s="493">
        <v>102</v>
      </c>
      <c r="B47" s="493">
        <v>1</v>
      </c>
      <c r="C47" s="493" t="s">
        <v>1052</v>
      </c>
      <c r="D47" s="493" t="s">
        <v>905</v>
      </c>
      <c r="E47" s="496">
        <v>0.5902777777777778</v>
      </c>
      <c r="F47" s="496">
        <v>0.6006944444444444</v>
      </c>
      <c r="G47" s="490" t="s">
        <v>1544</v>
      </c>
      <c r="H47" s="490"/>
      <c r="I47" s="490"/>
      <c r="J47" s="490"/>
      <c r="K47" s="490"/>
      <c r="L47" s="490"/>
      <c r="M47" s="490"/>
      <c r="N47" s="490"/>
      <c r="O47" s="490"/>
      <c r="P47" s="490"/>
      <c r="Q47" s="496">
        <v>0.6340277777777777</v>
      </c>
      <c r="R47" s="496">
        <v>0.6569444444444444</v>
      </c>
      <c r="S47" s="490" t="s">
        <v>1544</v>
      </c>
      <c r="T47" s="484" t="s">
        <v>591</v>
      </c>
    </row>
    <row r="48" spans="1:20" ht="13.5">
      <c r="A48" s="493">
        <v>102</v>
      </c>
      <c r="B48" s="493">
        <v>2</v>
      </c>
      <c r="C48" s="493" t="s">
        <v>1052</v>
      </c>
      <c r="D48" s="493" t="s">
        <v>905</v>
      </c>
      <c r="E48" s="506">
        <v>0.6</v>
      </c>
      <c r="F48" s="506">
        <v>0.6104166666666667</v>
      </c>
      <c r="G48" s="494" t="s">
        <v>1545</v>
      </c>
      <c r="H48" s="494"/>
      <c r="I48" s="494"/>
      <c r="J48" s="494"/>
      <c r="K48" s="494"/>
      <c r="L48" s="494"/>
      <c r="M48" s="494"/>
      <c r="N48" s="494"/>
      <c r="O48" s="494"/>
      <c r="P48" s="494"/>
      <c r="Q48" s="506">
        <v>0.64375</v>
      </c>
      <c r="R48" s="506">
        <v>0.6666666666666666</v>
      </c>
      <c r="S48" s="494" t="s">
        <v>1545</v>
      </c>
      <c r="T48" s="484" t="s">
        <v>143</v>
      </c>
    </row>
    <row r="49" spans="1:20" ht="13.5">
      <c r="A49" s="493">
        <v>102</v>
      </c>
      <c r="B49" s="493">
        <v>3</v>
      </c>
      <c r="C49" s="493" t="s">
        <v>1052</v>
      </c>
      <c r="D49" s="493" t="s">
        <v>905</v>
      </c>
      <c r="E49" s="496">
        <v>0.6097222222222222</v>
      </c>
      <c r="F49" s="496">
        <v>0.6201388888888889</v>
      </c>
      <c r="G49" s="490" t="s">
        <v>1544</v>
      </c>
      <c r="H49" s="490"/>
      <c r="I49" s="490"/>
      <c r="J49" s="490"/>
      <c r="K49" s="490"/>
      <c r="L49" s="490"/>
      <c r="M49" s="490"/>
      <c r="N49" s="490"/>
      <c r="O49" s="490"/>
      <c r="P49" s="490"/>
      <c r="Q49" s="496">
        <v>0.6534722222222222</v>
      </c>
      <c r="R49" s="496">
        <v>0.6763888888888889</v>
      </c>
      <c r="S49" s="490" t="s">
        <v>1544</v>
      </c>
      <c r="T49" s="484" t="s">
        <v>1097</v>
      </c>
    </row>
    <row r="50" spans="1:20" ht="13.5">
      <c r="A50" s="493">
        <v>102</v>
      </c>
      <c r="B50" s="493">
        <v>4</v>
      </c>
      <c r="C50" s="493" t="s">
        <v>1052</v>
      </c>
      <c r="D50" s="493" t="s">
        <v>905</v>
      </c>
      <c r="E50" s="496">
        <v>0.6194444444444445</v>
      </c>
      <c r="F50" s="496">
        <v>0.6298611111111111</v>
      </c>
      <c r="G50" s="490" t="s">
        <v>1544</v>
      </c>
      <c r="H50" s="490"/>
      <c r="I50" s="490"/>
      <c r="J50" s="490"/>
      <c r="K50" s="490"/>
      <c r="L50" s="490"/>
      <c r="M50" s="490"/>
      <c r="N50" s="490"/>
      <c r="O50" s="490"/>
      <c r="P50" s="490"/>
      <c r="Q50" s="496">
        <v>0.6631944444444444</v>
      </c>
      <c r="R50" s="496">
        <v>0.686111111111111</v>
      </c>
      <c r="S50" s="490" t="s">
        <v>1544</v>
      </c>
      <c r="T50" s="519" t="s">
        <v>141</v>
      </c>
    </row>
    <row r="51" spans="1:20" ht="13.5">
      <c r="A51" s="493" t="s">
        <v>1487</v>
      </c>
      <c r="B51" s="493">
        <v>5</v>
      </c>
      <c r="C51" s="493" t="s">
        <v>1052</v>
      </c>
      <c r="D51" s="493" t="s">
        <v>1054</v>
      </c>
      <c r="E51" s="496">
        <v>0.6291666666666667</v>
      </c>
      <c r="F51" s="496">
        <v>0.6395833333333333</v>
      </c>
      <c r="G51" s="490"/>
      <c r="H51" s="490"/>
      <c r="I51" s="496" t="s">
        <v>1544</v>
      </c>
      <c r="J51" s="490"/>
      <c r="K51" s="496"/>
      <c r="L51" s="496"/>
      <c r="M51" s="490"/>
      <c r="N51" s="490"/>
      <c r="O51" s="490"/>
      <c r="P51" s="490" t="s">
        <v>922</v>
      </c>
      <c r="Q51" s="496">
        <v>0.6729166666666666</v>
      </c>
      <c r="R51" s="496">
        <v>0.6958333333333333</v>
      </c>
      <c r="S51" s="490" t="s">
        <v>1544</v>
      </c>
      <c r="T51" s="519" t="s">
        <v>63</v>
      </c>
    </row>
    <row r="52" spans="1:20" ht="13.5">
      <c r="A52" s="493">
        <v>102</v>
      </c>
      <c r="B52" s="493">
        <v>6</v>
      </c>
      <c r="C52" s="493" t="s">
        <v>1052</v>
      </c>
      <c r="D52" s="493" t="s">
        <v>905</v>
      </c>
      <c r="E52" s="506">
        <v>0.638888888888889</v>
      </c>
      <c r="F52" s="506">
        <v>0.6493055555555556</v>
      </c>
      <c r="G52" s="494" t="s">
        <v>1545</v>
      </c>
      <c r="H52" s="494"/>
      <c r="I52" s="494"/>
      <c r="J52" s="494"/>
      <c r="K52" s="494"/>
      <c r="L52" s="494"/>
      <c r="M52" s="494"/>
      <c r="N52" s="494"/>
      <c r="O52" s="505"/>
      <c r="P52" s="494"/>
      <c r="Q52" s="506">
        <v>0.6826388888888889</v>
      </c>
      <c r="R52" s="506">
        <v>0.7055555555555556</v>
      </c>
      <c r="S52" s="494" t="s">
        <v>1545</v>
      </c>
      <c r="T52" s="519" t="s">
        <v>60</v>
      </c>
    </row>
    <row r="53" spans="1:20" ht="13.5">
      <c r="A53" s="493">
        <v>102</v>
      </c>
      <c r="B53" s="493">
        <v>7</v>
      </c>
      <c r="C53" s="493" t="s">
        <v>1052</v>
      </c>
      <c r="D53" s="493" t="s">
        <v>905</v>
      </c>
      <c r="E53" s="496">
        <v>0.6486111111111111</v>
      </c>
      <c r="F53" s="496">
        <v>0.6590277777777778</v>
      </c>
      <c r="G53" s="490" t="s">
        <v>1544</v>
      </c>
      <c r="H53" s="490"/>
      <c r="I53" s="490"/>
      <c r="J53" s="490"/>
      <c r="K53" s="490"/>
      <c r="L53" s="490"/>
      <c r="M53" s="490"/>
      <c r="N53" s="490"/>
      <c r="O53" s="490"/>
      <c r="P53" s="490"/>
      <c r="Q53" s="496">
        <v>0.6923611111111111</v>
      </c>
      <c r="R53" s="496">
        <v>0.7152777777777778</v>
      </c>
      <c r="S53" s="490" t="s">
        <v>1544</v>
      </c>
      <c r="T53" s="519" t="s">
        <v>593</v>
      </c>
    </row>
    <row r="54" spans="1:20" ht="13.5">
      <c r="A54" s="493">
        <v>102</v>
      </c>
      <c r="B54" s="493">
        <v>8</v>
      </c>
      <c r="C54" s="493" t="s">
        <v>1052</v>
      </c>
      <c r="D54" s="493" t="s">
        <v>905</v>
      </c>
      <c r="E54" s="496">
        <v>0.6583333333333333</v>
      </c>
      <c r="F54" s="496">
        <v>0.66875</v>
      </c>
      <c r="G54" s="490" t="s">
        <v>1544</v>
      </c>
      <c r="H54" s="490"/>
      <c r="I54" s="490"/>
      <c r="J54" s="490"/>
      <c r="K54" s="490"/>
      <c r="L54" s="490"/>
      <c r="M54" s="490"/>
      <c r="N54" s="490"/>
      <c r="O54" s="490"/>
      <c r="P54" s="490"/>
      <c r="Q54" s="496">
        <v>0.7020833333333334</v>
      </c>
      <c r="R54" s="496">
        <v>0.725</v>
      </c>
      <c r="S54" s="490" t="s">
        <v>1544</v>
      </c>
      <c r="T54" s="519" t="s">
        <v>589</v>
      </c>
    </row>
    <row r="55" spans="1:20" ht="13.5">
      <c r="A55" s="493">
        <v>102</v>
      </c>
      <c r="B55" s="493">
        <v>1</v>
      </c>
      <c r="C55" s="493" t="s">
        <v>1052</v>
      </c>
      <c r="D55" s="493" t="s">
        <v>905</v>
      </c>
      <c r="E55" s="496">
        <v>0.6680555555555556</v>
      </c>
      <c r="F55" s="496">
        <v>0.6784722222222223</v>
      </c>
      <c r="G55" s="490" t="s">
        <v>1544</v>
      </c>
      <c r="H55" s="490"/>
      <c r="I55" s="490"/>
      <c r="J55" s="490"/>
      <c r="K55" s="490"/>
      <c r="L55" s="490"/>
      <c r="M55" s="490"/>
      <c r="N55" s="490"/>
      <c r="O55" s="496"/>
      <c r="P55" s="490"/>
      <c r="Q55" s="496">
        <v>0.7118055555555555</v>
      </c>
      <c r="R55" s="496">
        <v>0.7347222222222222</v>
      </c>
      <c r="S55" s="490" t="s">
        <v>1544</v>
      </c>
      <c r="T55" s="484" t="s">
        <v>591</v>
      </c>
    </row>
    <row r="56" spans="1:20" ht="13.5">
      <c r="A56" s="493" t="s">
        <v>312</v>
      </c>
      <c r="B56" s="493">
        <v>2</v>
      </c>
      <c r="C56" s="493" t="s">
        <v>1052</v>
      </c>
      <c r="D56" s="493" t="s">
        <v>931</v>
      </c>
      <c r="E56" s="506">
        <v>0.6777777777777777</v>
      </c>
      <c r="F56" s="506">
        <v>0.6881944444444444</v>
      </c>
      <c r="G56" s="506">
        <v>0.7090277777777777</v>
      </c>
      <c r="H56" s="506"/>
      <c r="I56" s="506"/>
      <c r="J56" s="506"/>
      <c r="K56" s="506"/>
      <c r="L56" s="506"/>
      <c r="M56" s="494"/>
      <c r="N56" s="494"/>
      <c r="O56" s="494"/>
      <c r="P56" s="506"/>
      <c r="Q56" s="506">
        <v>0.7215277777777778</v>
      </c>
      <c r="R56" s="506">
        <v>0.7444444444444445</v>
      </c>
      <c r="S56" s="494" t="s">
        <v>1545</v>
      </c>
      <c r="T56" s="484" t="s">
        <v>143</v>
      </c>
    </row>
    <row r="57" spans="1:20" ht="13.5">
      <c r="A57" s="493">
        <v>102</v>
      </c>
      <c r="B57" s="493">
        <v>3</v>
      </c>
      <c r="C57" s="493" t="s">
        <v>1052</v>
      </c>
      <c r="D57" s="493" t="s">
        <v>905</v>
      </c>
      <c r="E57" s="496">
        <v>0.6875</v>
      </c>
      <c r="F57" s="496">
        <v>0.6979166666666666</v>
      </c>
      <c r="G57" s="490" t="s">
        <v>1544</v>
      </c>
      <c r="H57" s="490"/>
      <c r="I57" s="490"/>
      <c r="J57" s="490"/>
      <c r="K57" s="490"/>
      <c r="L57" s="490"/>
      <c r="M57" s="490"/>
      <c r="N57" s="516"/>
      <c r="O57" s="516"/>
      <c r="P57" s="490"/>
      <c r="Q57" s="496">
        <v>0.73125</v>
      </c>
      <c r="R57" s="496">
        <v>0.7541666666666668</v>
      </c>
      <c r="S57" s="490" t="s">
        <v>1544</v>
      </c>
      <c r="T57" s="484" t="s">
        <v>1097</v>
      </c>
    </row>
    <row r="58" spans="1:20" ht="19.5">
      <c r="A58" s="515" t="s">
        <v>1346</v>
      </c>
      <c r="B58" s="515">
        <v>4</v>
      </c>
      <c r="C58" s="493" t="s">
        <v>1052</v>
      </c>
      <c r="D58" s="493" t="s">
        <v>881</v>
      </c>
      <c r="E58" s="496">
        <v>0.6972222222222223</v>
      </c>
      <c r="F58" s="496">
        <v>0.7076388888888889</v>
      </c>
      <c r="G58" s="300" t="s">
        <v>1055</v>
      </c>
      <c r="H58" s="490"/>
      <c r="I58" s="490"/>
      <c r="J58" s="496"/>
      <c r="K58" s="490"/>
      <c r="L58" s="513"/>
      <c r="M58" s="712"/>
      <c r="N58" s="490"/>
      <c r="O58" s="490"/>
      <c r="P58" s="490"/>
      <c r="Q58" s="496">
        <v>0.7409722222222223</v>
      </c>
      <c r="R58" s="496">
        <v>0.7638888888888888</v>
      </c>
      <c r="S58" s="490" t="s">
        <v>1544</v>
      </c>
      <c r="T58" s="519" t="s">
        <v>141</v>
      </c>
    </row>
    <row r="59" spans="1:20" ht="19.5">
      <c r="A59" s="493" t="s">
        <v>1487</v>
      </c>
      <c r="B59" s="493">
        <v>5</v>
      </c>
      <c r="C59" s="493" t="s">
        <v>1052</v>
      </c>
      <c r="D59" s="493" t="s">
        <v>1054</v>
      </c>
      <c r="E59" s="496">
        <v>0.7069444444444444</v>
      </c>
      <c r="F59" s="496">
        <v>0.717361111111111</v>
      </c>
      <c r="G59" s="300" t="s">
        <v>1055</v>
      </c>
      <c r="H59" s="490"/>
      <c r="I59" s="496" t="s">
        <v>1544</v>
      </c>
      <c r="J59" s="490"/>
      <c r="K59" s="496"/>
      <c r="L59" s="514"/>
      <c r="M59" s="513"/>
      <c r="N59" s="513"/>
      <c r="O59" s="490"/>
      <c r="P59" s="490" t="s">
        <v>901</v>
      </c>
      <c r="Q59" s="496">
        <v>0.7506944444444444</v>
      </c>
      <c r="R59" s="496">
        <v>0.7736111111111111</v>
      </c>
      <c r="S59" s="490" t="s">
        <v>1544</v>
      </c>
      <c r="T59" s="519" t="s">
        <v>63</v>
      </c>
    </row>
    <row r="60" spans="1:20" ht="13.5">
      <c r="A60" s="493">
        <v>102</v>
      </c>
      <c r="B60" s="493">
        <v>6</v>
      </c>
      <c r="C60" s="493" t="s">
        <v>1052</v>
      </c>
      <c r="D60" s="493" t="s">
        <v>905</v>
      </c>
      <c r="E60" s="506">
        <v>0.7166666666666667</v>
      </c>
      <c r="F60" s="506">
        <v>0.7270833333333333</v>
      </c>
      <c r="G60" s="494" t="s">
        <v>902</v>
      </c>
      <c r="H60" s="494"/>
      <c r="I60" s="494"/>
      <c r="J60" s="494"/>
      <c r="K60" s="494"/>
      <c r="L60" s="504"/>
      <c r="M60" s="504"/>
      <c r="N60" s="504"/>
      <c r="O60" s="505"/>
      <c r="P60" s="494"/>
      <c r="Q60" s="506">
        <v>0.7604166666666666</v>
      </c>
      <c r="R60" s="506">
        <v>0.7833333333333333</v>
      </c>
      <c r="S60" s="494" t="s">
        <v>1545</v>
      </c>
      <c r="T60" s="519" t="s">
        <v>60</v>
      </c>
    </row>
    <row r="61" spans="1:20" ht="19.5">
      <c r="A61" s="493">
        <v>102</v>
      </c>
      <c r="B61" s="493">
        <v>7</v>
      </c>
      <c r="C61" s="493" t="s">
        <v>1052</v>
      </c>
      <c r="D61" s="493" t="s">
        <v>905</v>
      </c>
      <c r="E61" s="496">
        <v>0.7263888888888889</v>
      </c>
      <c r="F61" s="496">
        <v>0.7368055555555556</v>
      </c>
      <c r="G61" s="300" t="s">
        <v>1055</v>
      </c>
      <c r="H61" s="490"/>
      <c r="I61" s="490"/>
      <c r="J61" s="490"/>
      <c r="K61" s="490"/>
      <c r="L61" s="513"/>
      <c r="M61" s="513"/>
      <c r="N61" s="513"/>
      <c r="O61" s="490"/>
      <c r="P61" s="490"/>
      <c r="Q61" s="496">
        <v>0.7701388888888889</v>
      </c>
      <c r="R61" s="490" t="s">
        <v>885</v>
      </c>
      <c r="S61" s="490" t="s">
        <v>1544</v>
      </c>
      <c r="T61" s="519" t="s">
        <v>593</v>
      </c>
    </row>
    <row r="62" spans="1:20" ht="19.5">
      <c r="A62" s="493">
        <v>103</v>
      </c>
      <c r="B62" s="493">
        <v>8</v>
      </c>
      <c r="C62" s="493" t="s">
        <v>1052</v>
      </c>
      <c r="D62" s="493" t="s">
        <v>912</v>
      </c>
      <c r="E62" s="496">
        <v>0.7361111111111112</v>
      </c>
      <c r="F62" s="496">
        <v>0.7465277777777778</v>
      </c>
      <c r="G62" s="300" t="s">
        <v>1055</v>
      </c>
      <c r="H62" s="490"/>
      <c r="I62" s="490"/>
      <c r="J62" s="490"/>
      <c r="K62" s="496" t="s">
        <v>1544</v>
      </c>
      <c r="L62" s="513"/>
      <c r="M62" s="513"/>
      <c r="N62" s="513"/>
      <c r="O62" s="490" t="s">
        <v>531</v>
      </c>
      <c r="P62" s="490"/>
      <c r="Q62" s="496">
        <v>0.779861111111111</v>
      </c>
      <c r="R62" s="496">
        <v>0.8027777777777777</v>
      </c>
      <c r="S62" s="490" t="s">
        <v>1544</v>
      </c>
      <c r="T62" s="519" t="s">
        <v>589</v>
      </c>
    </row>
    <row r="63" spans="1:20" ht="19.5">
      <c r="A63" s="515" t="s">
        <v>1346</v>
      </c>
      <c r="B63" s="515">
        <v>1</v>
      </c>
      <c r="C63" s="493" t="s">
        <v>1052</v>
      </c>
      <c r="D63" s="493" t="s">
        <v>881</v>
      </c>
      <c r="E63" s="496">
        <v>0.7458333333333332</v>
      </c>
      <c r="F63" s="496">
        <v>0.75625</v>
      </c>
      <c r="G63" s="300" t="s">
        <v>1055</v>
      </c>
      <c r="H63" s="490"/>
      <c r="I63" s="490"/>
      <c r="J63" s="496"/>
      <c r="K63" s="490"/>
      <c r="L63" s="513"/>
      <c r="M63" s="712"/>
      <c r="N63" s="490"/>
      <c r="O63" s="490"/>
      <c r="P63" s="490"/>
      <c r="Q63" s="496">
        <v>0.7895833333333333</v>
      </c>
      <c r="R63" s="496">
        <v>0.8125</v>
      </c>
      <c r="S63" s="490" t="s">
        <v>1544</v>
      </c>
      <c r="T63" s="484" t="s">
        <v>591</v>
      </c>
    </row>
    <row r="64" spans="1:20" ht="19.5">
      <c r="A64" s="493">
        <v>102</v>
      </c>
      <c r="B64" s="493">
        <v>2</v>
      </c>
      <c r="C64" s="493" t="s">
        <v>1052</v>
      </c>
      <c r="D64" s="493" t="s">
        <v>905</v>
      </c>
      <c r="E64" s="506">
        <v>0.7555555555555555</v>
      </c>
      <c r="F64" s="506">
        <v>0.7659722222222222</v>
      </c>
      <c r="G64" s="512" t="s">
        <v>1056</v>
      </c>
      <c r="H64" s="494"/>
      <c r="I64" s="494"/>
      <c r="J64" s="494"/>
      <c r="K64" s="494"/>
      <c r="L64" s="504"/>
      <c r="M64" s="504"/>
      <c r="N64" s="504"/>
      <c r="O64" s="494"/>
      <c r="P64" s="494"/>
      <c r="Q64" s="506">
        <v>0.7993055555555556</v>
      </c>
      <c r="R64" s="506">
        <v>0.8222222222222223</v>
      </c>
      <c r="S64" s="494" t="s">
        <v>1545</v>
      </c>
      <c r="T64" s="484" t="s">
        <v>143</v>
      </c>
    </row>
    <row r="65" spans="1:20" ht="19.5">
      <c r="A65" s="493">
        <v>102</v>
      </c>
      <c r="B65" s="493">
        <v>3</v>
      </c>
      <c r="C65" s="493" t="s">
        <v>1052</v>
      </c>
      <c r="D65" s="493" t="s">
        <v>905</v>
      </c>
      <c r="E65" s="496">
        <v>0.7652777777777778</v>
      </c>
      <c r="F65" s="496">
        <v>0.7756944444444445</v>
      </c>
      <c r="G65" s="300" t="s">
        <v>1055</v>
      </c>
      <c r="H65" s="490"/>
      <c r="I65" s="490"/>
      <c r="J65" s="490"/>
      <c r="K65" s="490"/>
      <c r="L65" s="513"/>
      <c r="M65" s="513"/>
      <c r="N65" s="513"/>
      <c r="O65" s="490"/>
      <c r="P65" s="490"/>
      <c r="Q65" s="496">
        <v>0.8090277777777778</v>
      </c>
      <c r="R65" s="496">
        <v>0.8319444444444444</v>
      </c>
      <c r="S65" s="490" t="s">
        <v>1544</v>
      </c>
      <c r="T65" s="484" t="s">
        <v>1097</v>
      </c>
    </row>
    <row r="66" spans="1:20" ht="13.5">
      <c r="A66" s="493">
        <v>102</v>
      </c>
      <c r="B66" s="493">
        <v>4</v>
      </c>
      <c r="C66" s="493" t="s">
        <v>1052</v>
      </c>
      <c r="D66" s="493" t="s">
        <v>905</v>
      </c>
      <c r="E66" s="496">
        <v>0.775</v>
      </c>
      <c r="F66" s="496">
        <v>0.7854166666666668</v>
      </c>
      <c r="G66" s="490" t="s">
        <v>1544</v>
      </c>
      <c r="H66" s="490"/>
      <c r="I66" s="490"/>
      <c r="J66" s="490"/>
      <c r="K66" s="490"/>
      <c r="L66" s="513"/>
      <c r="M66" s="513"/>
      <c r="N66" s="513"/>
      <c r="O66" s="490"/>
      <c r="P66" s="490"/>
      <c r="Q66" s="496">
        <v>0.81875</v>
      </c>
      <c r="R66" s="496">
        <v>0.8416666666666667</v>
      </c>
      <c r="S66" s="490" t="s">
        <v>1544</v>
      </c>
      <c r="T66" s="519" t="s">
        <v>141</v>
      </c>
    </row>
    <row r="67" spans="1:20" ht="13.5">
      <c r="A67" s="493" t="s">
        <v>1487</v>
      </c>
      <c r="B67" s="493">
        <v>5</v>
      </c>
      <c r="C67" s="493" t="s">
        <v>1052</v>
      </c>
      <c r="D67" s="493" t="s">
        <v>1054</v>
      </c>
      <c r="E67" s="496">
        <v>0.7847222222222222</v>
      </c>
      <c r="F67" s="496">
        <v>0.7951388888888888</v>
      </c>
      <c r="G67" s="490"/>
      <c r="H67" s="490"/>
      <c r="I67" s="496" t="s">
        <v>1544</v>
      </c>
      <c r="J67" s="490"/>
      <c r="K67" s="496"/>
      <c r="L67" s="514"/>
      <c r="M67" s="513"/>
      <c r="N67" s="513"/>
      <c r="O67" s="490"/>
      <c r="P67" s="490" t="s">
        <v>911</v>
      </c>
      <c r="Q67" s="496">
        <v>0.8284722222222222</v>
      </c>
      <c r="R67" s="496">
        <v>0.8513888888888889</v>
      </c>
      <c r="S67" s="490" t="s">
        <v>1544</v>
      </c>
      <c r="T67" s="519" t="s">
        <v>63</v>
      </c>
    </row>
    <row r="68" spans="1:20" ht="19.5">
      <c r="A68" s="493">
        <v>102</v>
      </c>
      <c r="B68" s="493">
        <v>6</v>
      </c>
      <c r="C68" s="493" t="s">
        <v>1052</v>
      </c>
      <c r="D68" s="493" t="s">
        <v>905</v>
      </c>
      <c r="E68" s="506">
        <v>0.7944444444444444</v>
      </c>
      <c r="F68" s="506">
        <v>0.8048611111111111</v>
      </c>
      <c r="G68" s="512" t="s">
        <v>1056</v>
      </c>
      <c r="H68" s="494"/>
      <c r="I68" s="494"/>
      <c r="J68" s="494"/>
      <c r="K68" s="494"/>
      <c r="L68" s="494"/>
      <c r="M68" s="494"/>
      <c r="N68" s="511"/>
      <c r="O68" s="510"/>
      <c r="P68" s="494"/>
      <c r="Q68" s="506">
        <v>0.8381944444444445</v>
      </c>
      <c r="R68" s="506">
        <v>0.8611111111111112</v>
      </c>
      <c r="S68" s="494" t="s">
        <v>1545</v>
      </c>
      <c r="T68" s="519" t="s">
        <v>60</v>
      </c>
    </row>
    <row r="69" spans="1:20" ht="13.5">
      <c r="A69" s="493" t="s">
        <v>1346</v>
      </c>
      <c r="B69" s="493">
        <v>7</v>
      </c>
      <c r="C69" s="493" t="s">
        <v>1052</v>
      </c>
      <c r="D69" s="493" t="s">
        <v>881</v>
      </c>
      <c r="E69" s="496">
        <v>0.8041666666666667</v>
      </c>
      <c r="F69" s="496">
        <v>0.8145833333333333</v>
      </c>
      <c r="G69" s="490" t="s">
        <v>886</v>
      </c>
      <c r="H69" s="490"/>
      <c r="I69" s="490"/>
      <c r="J69" s="490"/>
      <c r="K69" s="490"/>
      <c r="L69" s="490" t="s">
        <v>1544</v>
      </c>
      <c r="M69" s="496">
        <v>0.8430555555555556</v>
      </c>
      <c r="N69" s="496"/>
      <c r="O69" s="490"/>
      <c r="P69" s="490"/>
      <c r="Q69" s="496">
        <v>0.8479166666666668</v>
      </c>
      <c r="R69" s="496">
        <v>0.8708333333333332</v>
      </c>
      <c r="S69" s="490" t="s">
        <v>1544</v>
      </c>
      <c r="T69" s="519" t="s">
        <v>593</v>
      </c>
    </row>
    <row r="70" spans="1:20" ht="13.5">
      <c r="A70" s="493">
        <v>102</v>
      </c>
      <c r="B70" s="493">
        <v>8</v>
      </c>
      <c r="C70" s="493" t="s">
        <v>1052</v>
      </c>
      <c r="D70" s="493" t="s">
        <v>905</v>
      </c>
      <c r="E70" s="496">
        <v>0.813888888888889</v>
      </c>
      <c r="F70" s="496">
        <v>0.8243055555555556</v>
      </c>
      <c r="G70" s="490" t="s">
        <v>1544</v>
      </c>
      <c r="H70" s="490"/>
      <c r="I70" s="490"/>
      <c r="J70" s="490"/>
      <c r="K70" s="490"/>
      <c r="L70" s="490"/>
      <c r="M70" s="490"/>
      <c r="N70" s="490"/>
      <c r="O70" s="490"/>
      <c r="P70" s="490"/>
      <c r="Q70" s="496">
        <v>0.8576388888888888</v>
      </c>
      <c r="R70" s="496">
        <v>0.8805555555555555</v>
      </c>
      <c r="S70" s="490" t="s">
        <v>1544</v>
      </c>
      <c r="T70" s="519" t="s">
        <v>589</v>
      </c>
    </row>
    <row r="71" spans="1:20" ht="13.5">
      <c r="A71" s="493">
        <v>102</v>
      </c>
      <c r="B71" s="493">
        <v>1</v>
      </c>
      <c r="C71" s="493" t="s">
        <v>1052</v>
      </c>
      <c r="D71" s="493" t="s">
        <v>905</v>
      </c>
      <c r="E71" s="496">
        <v>0.8236111111111111</v>
      </c>
      <c r="F71" s="496">
        <v>0.8340277777777777</v>
      </c>
      <c r="G71" s="490" t="s">
        <v>1544</v>
      </c>
      <c r="H71" s="490"/>
      <c r="I71" s="490"/>
      <c r="J71" s="490"/>
      <c r="K71" s="490"/>
      <c r="L71" s="490"/>
      <c r="M71" s="490"/>
      <c r="N71" s="490"/>
      <c r="O71" s="490"/>
      <c r="P71" s="490"/>
      <c r="Q71" s="496">
        <v>0.8673611111111111</v>
      </c>
      <c r="R71" s="496">
        <v>0.8902777777777778</v>
      </c>
      <c r="S71" s="490" t="s">
        <v>1544</v>
      </c>
      <c r="T71" s="484" t="s">
        <v>591</v>
      </c>
    </row>
    <row r="72" spans="1:20" ht="13.5">
      <c r="A72" s="493">
        <v>102</v>
      </c>
      <c r="B72" s="493">
        <v>2</v>
      </c>
      <c r="C72" s="493" t="s">
        <v>1052</v>
      </c>
      <c r="D72" s="493" t="s">
        <v>905</v>
      </c>
      <c r="E72" s="506">
        <v>0.8333333333333334</v>
      </c>
      <c r="F72" s="506">
        <v>0.84375</v>
      </c>
      <c r="G72" s="494" t="s">
        <v>1545</v>
      </c>
      <c r="H72" s="494"/>
      <c r="I72" s="494"/>
      <c r="J72" s="494"/>
      <c r="K72" s="494"/>
      <c r="L72" s="494"/>
      <c r="M72" s="494"/>
      <c r="N72" s="494"/>
      <c r="O72" s="490"/>
      <c r="P72" s="494"/>
      <c r="Q72" s="506">
        <v>0.8770833333333333</v>
      </c>
      <c r="R72" s="506">
        <v>0.9</v>
      </c>
      <c r="S72" s="494" t="s">
        <v>1545</v>
      </c>
      <c r="T72" s="484" t="s">
        <v>143</v>
      </c>
    </row>
    <row r="73" spans="1:20" ht="13.5">
      <c r="A73" s="493">
        <v>102</v>
      </c>
      <c r="B73" s="493">
        <v>3</v>
      </c>
      <c r="C73" s="493" t="s">
        <v>1052</v>
      </c>
      <c r="D73" s="493" t="s">
        <v>905</v>
      </c>
      <c r="E73" s="496">
        <v>0.8430555555555556</v>
      </c>
      <c r="F73" s="496">
        <v>0.8534722222222223</v>
      </c>
      <c r="G73" s="490" t="s">
        <v>1544</v>
      </c>
      <c r="H73" s="490"/>
      <c r="I73" s="490"/>
      <c r="J73" s="490"/>
      <c r="K73" s="490"/>
      <c r="L73" s="490"/>
      <c r="M73" s="490"/>
      <c r="N73" s="490"/>
      <c r="O73" s="490"/>
      <c r="P73" s="490"/>
      <c r="Q73" s="496">
        <v>0.8868055555555556</v>
      </c>
      <c r="R73" s="496">
        <v>0.9097222222222222</v>
      </c>
      <c r="S73" s="490" t="s">
        <v>1544</v>
      </c>
      <c r="T73" s="484" t="s">
        <v>1097</v>
      </c>
    </row>
    <row r="74" spans="1:20" ht="13.5">
      <c r="A74" s="493">
        <v>102</v>
      </c>
      <c r="B74" s="493">
        <v>4</v>
      </c>
      <c r="C74" s="493" t="s">
        <v>1052</v>
      </c>
      <c r="D74" s="493" t="s">
        <v>905</v>
      </c>
      <c r="E74" s="496">
        <v>0.8527777777777777</v>
      </c>
      <c r="F74" s="496">
        <v>0.8631944444444444</v>
      </c>
      <c r="G74" s="490" t="s">
        <v>1544</v>
      </c>
      <c r="H74" s="490"/>
      <c r="I74" s="490"/>
      <c r="J74" s="490"/>
      <c r="K74" s="490"/>
      <c r="L74" s="490"/>
      <c r="M74" s="490"/>
      <c r="N74" s="490"/>
      <c r="O74" s="490"/>
      <c r="P74" s="490"/>
      <c r="Q74" s="496">
        <v>0.8965277777777777</v>
      </c>
      <c r="R74" s="496">
        <v>0.9194444444444444</v>
      </c>
      <c r="S74" s="490" t="s">
        <v>325</v>
      </c>
      <c r="T74" s="519" t="s">
        <v>141</v>
      </c>
    </row>
    <row r="75" spans="1:20" ht="13.5">
      <c r="A75" s="493" t="s">
        <v>1487</v>
      </c>
      <c r="B75" s="493">
        <v>5</v>
      </c>
      <c r="C75" s="493" t="s">
        <v>1052</v>
      </c>
      <c r="D75" s="493" t="s">
        <v>1054</v>
      </c>
      <c r="E75" s="496">
        <v>0.8625</v>
      </c>
      <c r="F75" s="496">
        <v>0.8729166666666667</v>
      </c>
      <c r="G75" s="490" t="s">
        <v>880</v>
      </c>
      <c r="H75" s="490"/>
      <c r="I75" s="496"/>
      <c r="J75" s="490"/>
      <c r="K75" s="496"/>
      <c r="L75" s="496"/>
      <c r="M75" s="490"/>
      <c r="N75" s="490"/>
      <c r="O75" s="713"/>
      <c r="P75" s="509" t="s">
        <v>892</v>
      </c>
      <c r="Q75" s="508">
        <v>0.90625</v>
      </c>
      <c r="R75" s="508">
        <v>0.9291666666666667</v>
      </c>
      <c r="S75" s="507" t="s">
        <v>325</v>
      </c>
      <c r="T75" s="519" t="s">
        <v>63</v>
      </c>
    </row>
    <row r="76" spans="1:20" ht="13.5">
      <c r="A76" s="493">
        <v>102</v>
      </c>
      <c r="B76" s="493">
        <v>6</v>
      </c>
      <c r="C76" s="493" t="s">
        <v>1052</v>
      </c>
      <c r="D76" s="493" t="s">
        <v>905</v>
      </c>
      <c r="E76" s="506">
        <v>0.8722222222222222</v>
      </c>
      <c r="F76" s="506">
        <v>0.8826388888888889</v>
      </c>
      <c r="G76" s="494" t="s">
        <v>1545</v>
      </c>
      <c r="H76" s="494"/>
      <c r="I76" s="494"/>
      <c r="J76" s="494"/>
      <c r="K76" s="494"/>
      <c r="L76" s="494"/>
      <c r="M76" s="494"/>
      <c r="N76" s="494"/>
      <c r="O76" s="505"/>
      <c r="P76" s="503" t="s">
        <v>897</v>
      </c>
      <c r="Q76" s="502">
        <v>0.9159722222222223</v>
      </c>
      <c r="R76" s="501">
        <v>0.938888888888889</v>
      </c>
      <c r="S76" s="500">
        <v>0.9479166666666666</v>
      </c>
      <c r="T76" s="519" t="s">
        <v>60</v>
      </c>
    </row>
    <row r="77" spans="1:20" ht="13.5">
      <c r="A77" s="493">
        <v>102</v>
      </c>
      <c r="B77" s="493">
        <v>7</v>
      </c>
      <c r="C77" s="493" t="s">
        <v>1052</v>
      </c>
      <c r="D77" s="493" t="s">
        <v>905</v>
      </c>
      <c r="E77" s="496">
        <v>0.8819444444444445</v>
      </c>
      <c r="F77" s="496">
        <v>0.8923611111111112</v>
      </c>
      <c r="G77" s="496">
        <v>0.9097222222222222</v>
      </c>
      <c r="H77" s="496"/>
      <c r="I77" s="496"/>
      <c r="J77" s="490"/>
      <c r="K77" s="496"/>
      <c r="L77" s="496"/>
      <c r="M77" s="490"/>
      <c r="N77" s="490"/>
      <c r="O77" s="490"/>
      <c r="P77" s="499"/>
      <c r="Q77" s="498"/>
      <c r="R77" s="498"/>
      <c r="S77" s="497"/>
      <c r="T77" s="519" t="s">
        <v>593</v>
      </c>
    </row>
    <row r="78" spans="1:20" ht="13.5">
      <c r="A78" s="493">
        <v>102</v>
      </c>
      <c r="B78" s="493">
        <v>8</v>
      </c>
      <c r="C78" s="493" t="s">
        <v>1052</v>
      </c>
      <c r="D78" s="493" t="s">
        <v>905</v>
      </c>
      <c r="E78" s="496">
        <v>0.8916666666666666</v>
      </c>
      <c r="F78" s="496">
        <v>0.9020833333333332</v>
      </c>
      <c r="G78" s="189" t="s">
        <v>906</v>
      </c>
      <c r="H78" s="189"/>
      <c r="I78" s="189"/>
      <c r="J78" s="490"/>
      <c r="K78" s="189"/>
      <c r="L78" s="189"/>
      <c r="M78" s="490"/>
      <c r="N78" s="490"/>
      <c r="O78" s="490"/>
      <c r="P78" s="189"/>
      <c r="Q78" s="490"/>
      <c r="R78" s="490"/>
      <c r="S78" s="490"/>
      <c r="T78" s="519" t="s">
        <v>589</v>
      </c>
    </row>
    <row r="79" spans="1:20" ht="13.5">
      <c r="A79" s="493">
        <v>102</v>
      </c>
      <c r="B79" s="493">
        <v>1</v>
      </c>
      <c r="C79" s="493" t="s">
        <v>1052</v>
      </c>
      <c r="D79" s="493" t="s">
        <v>905</v>
      </c>
      <c r="E79" s="496">
        <v>0.9013888888888889</v>
      </c>
      <c r="F79" s="496">
        <v>0.9118055555555555</v>
      </c>
      <c r="G79" s="496">
        <v>0.9326388888888889</v>
      </c>
      <c r="H79" s="496"/>
      <c r="I79" s="496"/>
      <c r="J79" s="490"/>
      <c r="K79" s="496"/>
      <c r="L79" s="496"/>
      <c r="M79" s="490"/>
      <c r="N79" s="490"/>
      <c r="O79" s="490"/>
      <c r="P79" s="496"/>
      <c r="Q79" s="490"/>
      <c r="R79" s="490"/>
      <c r="S79" s="489"/>
      <c r="T79" s="484"/>
    </row>
    <row r="80" spans="1:20" ht="13.5">
      <c r="A80" s="493">
        <v>102</v>
      </c>
      <c r="B80" s="493">
        <v>2</v>
      </c>
      <c r="C80" s="493" t="s">
        <v>1052</v>
      </c>
      <c r="D80" s="493" t="s">
        <v>905</v>
      </c>
      <c r="E80" s="495">
        <v>0.9111111111111111</v>
      </c>
      <c r="F80" s="495">
        <v>0.9215277777777778</v>
      </c>
      <c r="G80" s="495">
        <v>0.9423611111111111</v>
      </c>
      <c r="H80" s="495"/>
      <c r="I80" s="495"/>
      <c r="J80" s="494"/>
      <c r="K80" s="495"/>
      <c r="L80" s="495"/>
      <c r="M80" s="494"/>
      <c r="N80" s="494"/>
      <c r="O80" s="494"/>
      <c r="P80" s="495"/>
      <c r="Q80" s="494"/>
      <c r="R80" s="494"/>
      <c r="S80" s="494"/>
      <c r="T80" s="484"/>
    </row>
    <row r="81" spans="1:20" ht="13.5">
      <c r="A81" s="493">
        <v>102</v>
      </c>
      <c r="B81" s="493">
        <v>3</v>
      </c>
      <c r="C81" s="493" t="s">
        <v>1052</v>
      </c>
      <c r="D81" s="493" t="s">
        <v>905</v>
      </c>
      <c r="E81" s="492">
        <v>0.9208333333333334</v>
      </c>
      <c r="F81" s="492">
        <v>0.93125</v>
      </c>
      <c r="G81" s="492">
        <v>0.9520833333333334</v>
      </c>
      <c r="H81" s="491"/>
      <c r="I81" s="491"/>
      <c r="J81" s="491"/>
      <c r="K81" s="491"/>
      <c r="L81" s="491"/>
      <c r="M81" s="490"/>
      <c r="N81" s="490"/>
      <c r="O81" s="490"/>
      <c r="P81" s="491"/>
      <c r="Q81" s="490"/>
      <c r="R81" s="490"/>
      <c r="S81" s="489"/>
      <c r="T81" s="484"/>
    </row>
    <row r="82" spans="1:20" ht="13.5">
      <c r="A82" s="190"/>
      <c r="B82" s="190"/>
      <c r="C82" s="190"/>
      <c r="D82" s="190"/>
      <c r="E82" s="485"/>
      <c r="F82" s="485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3.5">
      <c r="A83" s="190"/>
      <c r="B83" s="190"/>
      <c r="C83" s="486"/>
      <c r="D83" s="486"/>
      <c r="E83" s="487"/>
      <c r="F83" s="408"/>
      <c r="G83" s="486"/>
      <c r="H83" s="486"/>
      <c r="I83" s="486"/>
      <c r="J83" s="486"/>
      <c r="K83" s="486"/>
      <c r="L83" s="486"/>
      <c r="M83" s="486"/>
      <c r="N83" s="486"/>
      <c r="O83"/>
      <c r="P83"/>
      <c r="Q83"/>
      <c r="R83"/>
      <c r="S83"/>
      <c r="T83"/>
    </row>
    <row r="84" spans="1:20" ht="13.5">
      <c r="A84" s="190"/>
      <c r="B84" s="190"/>
      <c r="C84" s="488"/>
      <c r="D84" s="488"/>
      <c r="E84" s="487"/>
      <c r="F84" s="487"/>
      <c r="G84" s="486"/>
      <c r="H84" s="486"/>
      <c r="I84" s="486"/>
      <c r="J84" s="486"/>
      <c r="K84" s="486"/>
      <c r="L84" s="486"/>
      <c r="M84" s="486"/>
      <c r="N84" s="486"/>
      <c r="O84"/>
      <c r="P84"/>
      <c r="Q84"/>
      <c r="R84"/>
      <c r="S84"/>
      <c r="T84"/>
    </row>
    <row r="85" spans="1:20" ht="13.5">
      <c r="A85" s="190"/>
      <c r="B85" s="190"/>
      <c r="C85" s="190"/>
      <c r="D85" s="190"/>
      <c r="E85" s="485"/>
      <c r="F85" s="4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3.5">
      <c r="A86" s="190"/>
      <c r="B86" s="190"/>
      <c r="C86" s="190"/>
      <c r="D86" s="190"/>
      <c r="E86" s="485"/>
      <c r="F86" s="485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3.5">
      <c r="A87" s="190"/>
      <c r="B87" s="190"/>
      <c r="C87" s="190"/>
      <c r="D87" s="190"/>
      <c r="E87" s="485"/>
      <c r="F87" s="485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3.5">
      <c r="A88" s="190"/>
      <c r="B88" s="190"/>
      <c r="C88" s="190"/>
      <c r="D88" s="190"/>
      <c r="E88" s="485"/>
      <c r="F88" s="485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3.5">
      <c r="A89" s="190"/>
      <c r="B89" s="190"/>
      <c r="C89" s="190"/>
      <c r="D89" s="190"/>
      <c r="E89" s="485"/>
      <c r="F89" s="485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3.5">
      <c r="A90" s="190"/>
      <c r="B90" s="190"/>
      <c r="C90" s="190"/>
      <c r="D90" s="190"/>
      <c r="E90" s="485"/>
      <c r="F90" s="485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3.5">
      <c r="A91" s="190"/>
      <c r="B91" s="190"/>
      <c r="C91" s="190"/>
      <c r="D91" s="190"/>
      <c r="E91" s="485"/>
      <c r="F91" s="485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3.5">
      <c r="A92" s="190"/>
      <c r="B92" s="190"/>
      <c r="C92" s="190"/>
      <c r="D92" s="190"/>
      <c r="E92" s="485"/>
      <c r="F92" s="485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3.5">
      <c r="A93" s="190"/>
      <c r="B93" s="190"/>
      <c r="C93" s="190"/>
      <c r="D93" s="190"/>
      <c r="E93" s="485"/>
      <c r="F93" s="485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3.5">
      <c r="A94" s="190"/>
      <c r="B94" s="190"/>
      <c r="C94" s="190"/>
      <c r="D94" s="190"/>
      <c r="E94" s="485"/>
      <c r="F94" s="485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3.5">
      <c r="A95" s="190"/>
      <c r="B95" s="190"/>
      <c r="C95" s="190"/>
      <c r="D95" s="190"/>
      <c r="E95" s="485"/>
      <c r="F95" s="48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3.5">
      <c r="A96" s="190"/>
      <c r="B96" s="190"/>
      <c r="C96" s="190"/>
      <c r="D96" s="190"/>
      <c r="E96" s="485"/>
      <c r="F96" s="485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6" ht="13.5">
      <c r="A97" s="190"/>
      <c r="B97" s="190"/>
      <c r="C97" s="190"/>
      <c r="D97" s="190"/>
      <c r="E97" s="485"/>
      <c r="F97" s="485"/>
    </row>
    <row r="98" spans="1:6" ht="13.5">
      <c r="A98" s="190"/>
      <c r="B98" s="190"/>
      <c r="C98" s="190"/>
      <c r="D98" s="190"/>
      <c r="E98" s="485"/>
      <c r="F98" s="485"/>
    </row>
    <row r="99" spans="1:6" ht="13.5">
      <c r="A99" s="190"/>
      <c r="B99" s="190"/>
      <c r="C99" s="190"/>
      <c r="D99" s="190"/>
      <c r="E99" s="485"/>
      <c r="F99" s="485"/>
    </row>
    <row r="100" spans="1:6" ht="13.5">
      <c r="A100" s="190"/>
      <c r="B100" s="190"/>
      <c r="C100" s="190"/>
      <c r="D100" s="190"/>
      <c r="E100" s="485"/>
      <c r="F100" s="485"/>
    </row>
    <row r="101" spans="1:6" ht="13.5">
      <c r="A101" s="190"/>
      <c r="B101" s="190"/>
      <c r="C101" s="190"/>
      <c r="D101" s="190"/>
      <c r="E101" s="485"/>
      <c r="F101" s="485"/>
    </row>
    <row r="102" spans="1:6" ht="13.5">
      <c r="A102" s="190"/>
      <c r="B102" s="190"/>
      <c r="C102" s="190"/>
      <c r="D102" s="190"/>
      <c r="E102" s="485"/>
      <c r="F102" s="485"/>
    </row>
    <row r="103" spans="1:6" ht="13.5">
      <c r="A103" s="190"/>
      <c r="B103" s="190"/>
      <c r="C103" s="190"/>
      <c r="D103" s="190"/>
      <c r="E103" s="485"/>
      <c r="F103" s="485"/>
    </row>
    <row r="104" spans="1:6" ht="13.5">
      <c r="A104" s="190"/>
      <c r="B104" s="190"/>
      <c r="C104" s="190"/>
      <c r="D104" s="190"/>
      <c r="E104" s="485"/>
      <c r="F104" s="485"/>
    </row>
    <row r="105" spans="1:6" ht="13.5">
      <c r="A105" s="190"/>
      <c r="B105" s="190"/>
      <c r="C105" s="190"/>
      <c r="D105" s="190"/>
      <c r="E105" s="485"/>
      <c r="F105" s="485"/>
    </row>
    <row r="106" spans="1:6" ht="13.5">
      <c r="A106" s="190"/>
      <c r="B106" s="190"/>
      <c r="C106" s="190"/>
      <c r="D106" s="190"/>
      <c r="E106" s="485"/>
      <c r="F106" s="485"/>
    </row>
    <row r="107" spans="1:6" ht="13.5">
      <c r="A107" s="190"/>
      <c r="B107" s="190"/>
      <c r="C107" s="190"/>
      <c r="D107" s="190"/>
      <c r="E107" s="485"/>
      <c r="F107" s="485"/>
    </row>
  </sheetData>
  <sheetProtection/>
  <mergeCells count="6">
    <mergeCell ref="A1:A4"/>
    <mergeCell ref="O1:P1"/>
    <mergeCell ref="C1:J1"/>
    <mergeCell ref="C2:J2"/>
    <mergeCell ref="C3:J3"/>
    <mergeCell ref="C4:J4"/>
  </mergeCells>
  <printOptions/>
  <pageMargins left="0.3936111032962799" right="0.19680555164813995" top="0.98416668176651" bottom="0.98416668176651" header="0.511805534362793" footer="0.511805534362793"/>
  <pageSetup horizontalDpi="300" verticalDpi="300" orientation="landscape" paperSize="9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">
      <pane xSplit="5" ySplit="7" topLeftCell="F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B14" sqref="B14"/>
    </sheetView>
  </sheetViews>
  <sheetFormatPr defaultColWidth="8.88671875" defaultRowHeight="13.5"/>
  <cols>
    <col min="1" max="1" width="9.21484375" style="233" customWidth="1"/>
    <col min="2" max="4" width="9.77734375" style="233" customWidth="1"/>
    <col min="5" max="5" width="6.88671875" style="233" bestFit="1" customWidth="1"/>
    <col min="6" max="6" width="8.6640625" style="233" bestFit="1" customWidth="1"/>
    <col min="7" max="8" width="8.88671875" style="233" customWidth="1"/>
    <col min="9" max="10" width="9.4453125" style="233" bestFit="1" customWidth="1"/>
    <col min="11" max="11" width="8.88671875" style="233" customWidth="1"/>
    <col min="12" max="12" width="7.77734375" style="105" customWidth="1"/>
    <col min="13" max="13" width="6.99609375" style="105" customWidth="1"/>
    <col min="14" max="14" width="6.88671875" style="105" customWidth="1"/>
    <col min="15" max="16384" width="8.88671875" style="105" customWidth="1"/>
  </cols>
  <sheetData>
    <row r="1" spans="1:15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6"/>
      <c r="M1" s="190"/>
      <c r="N1" s="190"/>
      <c r="O1" s="190"/>
    </row>
    <row r="2" spans="1:1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8"/>
      <c r="K2" s="749"/>
    </row>
    <row r="3" spans="1:1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2"/>
    </row>
    <row r="4" spans="1:1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  <c r="K4" s="755"/>
    </row>
    <row r="5" spans="1:11" ht="15.75" customHeight="1">
      <c r="A5" s="111"/>
      <c r="B5" s="110"/>
      <c r="C5" s="106"/>
      <c r="D5" s="106"/>
      <c r="E5" s="106"/>
      <c r="F5" s="106"/>
      <c r="G5" s="106"/>
      <c r="H5" s="106"/>
      <c r="I5" s="714" t="s">
        <v>2229</v>
      </c>
      <c r="J5" s="106"/>
      <c r="K5" s="106"/>
    </row>
    <row r="6" spans="1:11" ht="23.25" customHeight="1">
      <c r="A6" s="255" t="s">
        <v>28</v>
      </c>
      <c r="B6" s="108"/>
      <c r="C6" s="107"/>
      <c r="D6" s="107"/>
      <c r="E6" s="107"/>
      <c r="F6" s="107"/>
      <c r="G6" s="106"/>
      <c r="H6" s="106"/>
      <c r="I6" s="106"/>
      <c r="J6" s="106"/>
      <c r="K6" s="106"/>
    </row>
    <row r="7" spans="1:11" ht="19.5" customHeight="1">
      <c r="A7" s="103" t="s">
        <v>348</v>
      </c>
      <c r="B7" s="103" t="s">
        <v>332</v>
      </c>
      <c r="C7" s="103" t="s">
        <v>353</v>
      </c>
      <c r="D7" s="103" t="s">
        <v>907</v>
      </c>
      <c r="E7" s="254" t="s">
        <v>301</v>
      </c>
      <c r="F7" s="254" t="s">
        <v>448</v>
      </c>
      <c r="G7" s="479" t="s">
        <v>508</v>
      </c>
      <c r="H7" s="479" t="s">
        <v>448</v>
      </c>
      <c r="I7" s="479" t="s">
        <v>301</v>
      </c>
      <c r="J7" s="105"/>
      <c r="K7" s="105"/>
    </row>
    <row r="8" spans="1:11" s="259" customFormat="1" ht="19.5" customHeight="1">
      <c r="A8" s="474">
        <v>104</v>
      </c>
      <c r="B8" s="474" t="s">
        <v>301</v>
      </c>
      <c r="C8" s="474" t="s">
        <v>487</v>
      </c>
      <c r="D8" s="99" t="s">
        <v>592</v>
      </c>
      <c r="E8" s="173"/>
      <c r="F8" s="173"/>
      <c r="G8" s="173" t="s">
        <v>220</v>
      </c>
      <c r="H8" s="477">
        <f>G8+TIME(0,16,0)</f>
        <v>0.2923611111111111</v>
      </c>
      <c r="I8" s="134" t="s">
        <v>1534</v>
      </c>
      <c r="K8" s="259">
        <v>1</v>
      </c>
    </row>
    <row r="9" spans="1:11" ht="16.5" customHeight="1">
      <c r="A9" s="474">
        <v>104</v>
      </c>
      <c r="B9" s="474" t="s">
        <v>301</v>
      </c>
      <c r="C9" s="474" t="s">
        <v>487</v>
      </c>
      <c r="D9" s="474">
        <v>1</v>
      </c>
      <c r="E9" s="134"/>
      <c r="F9" s="134"/>
      <c r="G9" s="258">
        <v>0.29375</v>
      </c>
      <c r="H9" s="477">
        <v>0.3048611111111111</v>
      </c>
      <c r="I9" s="134" t="s">
        <v>1534</v>
      </c>
      <c r="J9" s="105"/>
      <c r="K9" s="105">
        <v>2</v>
      </c>
    </row>
    <row r="10" spans="1:11" ht="16.5" customHeight="1">
      <c r="A10" s="474">
        <v>104</v>
      </c>
      <c r="B10" s="474" t="s">
        <v>301</v>
      </c>
      <c r="C10" s="474" t="s">
        <v>487</v>
      </c>
      <c r="D10" s="476">
        <v>2</v>
      </c>
      <c r="E10" s="466"/>
      <c r="F10" s="466"/>
      <c r="G10" s="249">
        <v>0.3</v>
      </c>
      <c r="H10" s="475">
        <v>0.3111111111111111</v>
      </c>
      <c r="I10" s="466" t="s">
        <v>1543</v>
      </c>
      <c r="J10" s="105"/>
      <c r="K10" s="105">
        <v>3</v>
      </c>
    </row>
    <row r="11" spans="1:11" ht="16.5" customHeight="1">
      <c r="A11" s="474">
        <v>104</v>
      </c>
      <c r="B11" s="474" t="s">
        <v>301</v>
      </c>
      <c r="C11" s="474" t="s">
        <v>487</v>
      </c>
      <c r="D11" s="474">
        <v>3</v>
      </c>
      <c r="E11" s="477">
        <v>0.2791666666666667</v>
      </c>
      <c r="F11" s="477">
        <f aca="true" t="shared" si="0" ref="F11:F42">E11+TIME(0,17,0)</f>
        <v>0.29097222222222224</v>
      </c>
      <c r="G11" s="258">
        <f aca="true" t="shared" si="1" ref="G11:G34">F11+TIME(0,22,0)</f>
        <v>0.30625</v>
      </c>
      <c r="H11" s="477">
        <f aca="true" t="shared" si="2" ref="H11:H42">G11+TIME(0,16,0)</f>
        <v>0.31736111111111115</v>
      </c>
      <c r="I11" s="134" t="s">
        <v>1534</v>
      </c>
      <c r="J11" s="105"/>
      <c r="K11" s="105"/>
    </row>
    <row r="12" spans="1:11" ht="16.5" customHeight="1">
      <c r="A12" s="474">
        <v>104</v>
      </c>
      <c r="B12" s="474" t="s">
        <v>301</v>
      </c>
      <c r="C12" s="474" t="s">
        <v>928</v>
      </c>
      <c r="D12" s="474">
        <v>4</v>
      </c>
      <c r="E12" s="477">
        <v>0.28541666666666665</v>
      </c>
      <c r="F12" s="477">
        <f t="shared" si="0"/>
        <v>0.2972222222222222</v>
      </c>
      <c r="G12" s="258">
        <f t="shared" si="1"/>
        <v>0.3125</v>
      </c>
      <c r="H12" s="477">
        <f t="shared" si="2"/>
        <v>0.3236111111111111</v>
      </c>
      <c r="I12" s="134" t="s">
        <v>1534</v>
      </c>
      <c r="J12" s="105"/>
      <c r="K12" s="105"/>
    </row>
    <row r="13" spans="1:11" ht="16.5" customHeight="1">
      <c r="A13" s="474">
        <v>104</v>
      </c>
      <c r="B13" s="474" t="s">
        <v>301</v>
      </c>
      <c r="C13" s="474" t="s">
        <v>487</v>
      </c>
      <c r="D13" s="474">
        <v>5</v>
      </c>
      <c r="E13" s="258">
        <v>0.29791666666666666</v>
      </c>
      <c r="F13" s="477">
        <f t="shared" si="0"/>
        <v>0.30972222222222223</v>
      </c>
      <c r="G13" s="258">
        <f t="shared" si="1"/>
        <v>0.325</v>
      </c>
      <c r="H13" s="477">
        <f t="shared" si="2"/>
        <v>0.33611111111111114</v>
      </c>
      <c r="I13" s="134" t="s">
        <v>1534</v>
      </c>
      <c r="J13" s="473" t="s">
        <v>464</v>
      </c>
      <c r="K13" s="105"/>
    </row>
    <row r="14" spans="1:11" ht="16.5" customHeight="1">
      <c r="A14" s="474" t="s">
        <v>1062</v>
      </c>
      <c r="B14" s="474" t="s">
        <v>301</v>
      </c>
      <c r="C14" s="474" t="s">
        <v>487</v>
      </c>
      <c r="D14" s="476">
        <v>6</v>
      </c>
      <c r="E14" s="249">
        <v>0.30416666666666664</v>
      </c>
      <c r="F14" s="249">
        <f t="shared" si="0"/>
        <v>0.3159722222222222</v>
      </c>
      <c r="G14" s="249">
        <f t="shared" si="1"/>
        <v>0.33125</v>
      </c>
      <c r="H14" s="249">
        <f t="shared" si="2"/>
        <v>0.3423611111111111</v>
      </c>
      <c r="I14" s="246" t="s">
        <v>1543</v>
      </c>
      <c r="J14" s="538" t="s">
        <v>471</v>
      </c>
      <c r="K14" s="105"/>
    </row>
    <row r="15" spans="1:11" ht="16.5" customHeight="1">
      <c r="A15" s="474">
        <v>104</v>
      </c>
      <c r="B15" s="474" t="s">
        <v>301</v>
      </c>
      <c r="C15" s="474" t="s">
        <v>487</v>
      </c>
      <c r="D15" s="474">
        <v>7</v>
      </c>
      <c r="E15" s="258">
        <v>0.3104166666666667</v>
      </c>
      <c r="F15" s="258">
        <f t="shared" si="0"/>
        <v>0.32222222222222224</v>
      </c>
      <c r="G15" s="258">
        <f t="shared" si="1"/>
        <v>0.3375</v>
      </c>
      <c r="H15" s="258">
        <f t="shared" si="2"/>
        <v>0.34861111111111115</v>
      </c>
      <c r="I15" s="173" t="s">
        <v>1534</v>
      </c>
      <c r="J15" s="259"/>
      <c r="K15" s="105"/>
    </row>
    <row r="16" spans="1:11" ht="16.5" customHeight="1">
      <c r="A16" s="474">
        <v>104</v>
      </c>
      <c r="B16" s="474" t="s">
        <v>301</v>
      </c>
      <c r="C16" s="474" t="s">
        <v>487</v>
      </c>
      <c r="D16" s="474">
        <v>1</v>
      </c>
      <c r="E16" s="477">
        <v>0.3229166666666667</v>
      </c>
      <c r="F16" s="477">
        <f t="shared" si="0"/>
        <v>0.33472222222222225</v>
      </c>
      <c r="G16" s="258">
        <f t="shared" si="1"/>
        <v>0.35000000000000003</v>
      </c>
      <c r="H16" s="477">
        <f t="shared" si="2"/>
        <v>0.36111111111111116</v>
      </c>
      <c r="I16" s="134" t="s">
        <v>1534</v>
      </c>
      <c r="J16" s="105"/>
      <c r="K16" s="105"/>
    </row>
    <row r="17" spans="1:11" ht="16.5" customHeight="1">
      <c r="A17" s="474">
        <v>104</v>
      </c>
      <c r="B17" s="474" t="s">
        <v>301</v>
      </c>
      <c r="C17" s="474" t="s">
        <v>487</v>
      </c>
      <c r="D17" s="476">
        <v>2</v>
      </c>
      <c r="E17" s="475">
        <v>0.32916666666666666</v>
      </c>
      <c r="F17" s="475">
        <f t="shared" si="0"/>
        <v>0.34097222222222223</v>
      </c>
      <c r="G17" s="249">
        <f t="shared" si="1"/>
        <v>0.35625</v>
      </c>
      <c r="H17" s="475">
        <f t="shared" si="2"/>
        <v>0.36736111111111114</v>
      </c>
      <c r="I17" s="466" t="s">
        <v>1543</v>
      </c>
      <c r="J17" s="105"/>
      <c r="K17" s="105"/>
    </row>
    <row r="18" spans="1:11" ht="16.5" customHeight="1">
      <c r="A18" s="474">
        <v>104</v>
      </c>
      <c r="B18" s="474" t="s">
        <v>301</v>
      </c>
      <c r="C18" s="474" t="s">
        <v>487</v>
      </c>
      <c r="D18" s="474">
        <v>3</v>
      </c>
      <c r="E18" s="477">
        <v>0.3354166666666667</v>
      </c>
      <c r="F18" s="477">
        <f t="shared" si="0"/>
        <v>0.34722222222222227</v>
      </c>
      <c r="G18" s="258">
        <f t="shared" si="1"/>
        <v>0.36250000000000004</v>
      </c>
      <c r="H18" s="477">
        <f t="shared" si="2"/>
        <v>0.37361111111111117</v>
      </c>
      <c r="I18" s="134" t="s">
        <v>1534</v>
      </c>
      <c r="J18" s="105"/>
      <c r="K18" s="105"/>
    </row>
    <row r="19" spans="1:11" ht="16.5" customHeight="1">
      <c r="A19" s="474">
        <v>104</v>
      </c>
      <c r="B19" s="474" t="s">
        <v>301</v>
      </c>
      <c r="C19" s="474" t="s">
        <v>928</v>
      </c>
      <c r="D19" s="474">
        <v>4</v>
      </c>
      <c r="E19" s="477">
        <v>0.3416666666666666</v>
      </c>
      <c r="F19" s="477">
        <f t="shared" si="0"/>
        <v>0.3534722222222222</v>
      </c>
      <c r="G19" s="258">
        <f t="shared" si="1"/>
        <v>0.36874999999999997</v>
      </c>
      <c r="H19" s="477">
        <f t="shared" si="2"/>
        <v>0.3798611111111111</v>
      </c>
      <c r="I19" s="134" t="s">
        <v>1534</v>
      </c>
      <c r="J19" s="105"/>
      <c r="K19" s="105"/>
    </row>
    <row r="20" spans="1:11" ht="16.5" customHeight="1">
      <c r="A20" s="474">
        <v>104</v>
      </c>
      <c r="B20" s="474" t="s">
        <v>301</v>
      </c>
      <c r="C20" s="474" t="s">
        <v>487</v>
      </c>
      <c r="D20" s="474">
        <v>5</v>
      </c>
      <c r="E20" s="477">
        <v>0.3541666666666667</v>
      </c>
      <c r="F20" s="477">
        <f t="shared" si="0"/>
        <v>0.36597222222222225</v>
      </c>
      <c r="G20" s="258">
        <f t="shared" si="1"/>
        <v>0.38125000000000003</v>
      </c>
      <c r="H20" s="477">
        <f t="shared" si="2"/>
        <v>0.39236111111111116</v>
      </c>
      <c r="I20" s="134" t="s">
        <v>1534</v>
      </c>
      <c r="J20" s="105"/>
      <c r="K20" s="105"/>
    </row>
    <row r="21" spans="1:12" ht="16.5" customHeight="1">
      <c r="A21" s="474">
        <v>104</v>
      </c>
      <c r="B21" s="474" t="s">
        <v>301</v>
      </c>
      <c r="C21" s="474" t="s">
        <v>487</v>
      </c>
      <c r="D21" s="476">
        <v>6</v>
      </c>
      <c r="E21" s="249">
        <v>0.36041666666666666</v>
      </c>
      <c r="F21" s="249">
        <f t="shared" si="0"/>
        <v>0.37222222222222223</v>
      </c>
      <c r="G21" s="249">
        <f t="shared" si="1"/>
        <v>0.3875</v>
      </c>
      <c r="H21" s="249">
        <f t="shared" si="2"/>
        <v>0.39861111111111114</v>
      </c>
      <c r="I21" s="246" t="s">
        <v>1543</v>
      </c>
      <c r="J21" s="259"/>
      <c r="K21" s="787"/>
      <c r="L21" s="787"/>
    </row>
    <row r="22" spans="1:14" ht="16.5" customHeight="1">
      <c r="A22" s="474">
        <v>104</v>
      </c>
      <c r="B22" s="474" t="s">
        <v>301</v>
      </c>
      <c r="C22" s="474" t="s">
        <v>487</v>
      </c>
      <c r="D22" s="474">
        <v>7</v>
      </c>
      <c r="E22" s="258">
        <v>0.3666666666666667</v>
      </c>
      <c r="F22" s="258">
        <f t="shared" si="0"/>
        <v>0.37847222222222227</v>
      </c>
      <c r="G22" s="258">
        <f t="shared" si="1"/>
        <v>0.39375000000000004</v>
      </c>
      <c r="H22" s="258">
        <f t="shared" si="2"/>
        <v>0.40486111111111117</v>
      </c>
      <c r="I22" s="173" t="s">
        <v>1534</v>
      </c>
      <c r="J22" s="259"/>
      <c r="K22" s="536"/>
      <c r="L22" s="536"/>
      <c r="M22" s="536"/>
      <c r="N22" s="536"/>
    </row>
    <row r="23" spans="1:14" ht="16.5" customHeight="1">
      <c r="A23" s="474">
        <v>104</v>
      </c>
      <c r="B23" s="474" t="s">
        <v>301</v>
      </c>
      <c r="C23" s="474" t="s">
        <v>487</v>
      </c>
      <c r="D23" s="474">
        <v>1</v>
      </c>
      <c r="E23" s="477">
        <v>0.37916666666666665</v>
      </c>
      <c r="F23" s="477">
        <f t="shared" si="0"/>
        <v>0.3909722222222222</v>
      </c>
      <c r="G23" s="258">
        <f t="shared" si="1"/>
        <v>0.40625</v>
      </c>
      <c r="H23" s="477">
        <f t="shared" si="2"/>
        <v>0.4173611111111111</v>
      </c>
      <c r="I23" s="134" t="s">
        <v>1534</v>
      </c>
      <c r="J23" s="105"/>
      <c r="K23" s="534"/>
      <c r="L23" s="534"/>
      <c r="M23" s="536"/>
      <c r="N23" s="534"/>
    </row>
    <row r="24" spans="1:14" ht="16.5" customHeight="1">
      <c r="A24" s="474">
        <v>104</v>
      </c>
      <c r="B24" s="474" t="s">
        <v>301</v>
      </c>
      <c r="C24" s="474" t="s">
        <v>487</v>
      </c>
      <c r="D24" s="476">
        <v>2</v>
      </c>
      <c r="E24" s="475">
        <v>0.3854166666666667</v>
      </c>
      <c r="F24" s="475">
        <f t="shared" si="0"/>
        <v>0.39722222222222225</v>
      </c>
      <c r="G24" s="249">
        <f t="shared" si="1"/>
        <v>0.41250000000000003</v>
      </c>
      <c r="H24" s="475">
        <f t="shared" si="2"/>
        <v>0.42361111111111116</v>
      </c>
      <c r="I24" s="466" t="s">
        <v>1543</v>
      </c>
      <c r="J24" s="105"/>
      <c r="K24" s="532"/>
      <c r="L24" s="532"/>
      <c r="M24" s="537"/>
      <c r="N24" s="532"/>
    </row>
    <row r="25" spans="1:14" ht="16.5" customHeight="1">
      <c r="A25" s="474">
        <v>104</v>
      </c>
      <c r="B25" s="474" t="s">
        <v>301</v>
      </c>
      <c r="C25" s="474" t="s">
        <v>487</v>
      </c>
      <c r="D25" s="474">
        <v>3</v>
      </c>
      <c r="E25" s="477">
        <v>0.39166666666666666</v>
      </c>
      <c r="F25" s="477">
        <f t="shared" si="0"/>
        <v>0.40347222222222223</v>
      </c>
      <c r="G25" s="258">
        <f t="shared" si="1"/>
        <v>0.41875</v>
      </c>
      <c r="H25" s="477">
        <f t="shared" si="2"/>
        <v>0.42986111111111114</v>
      </c>
      <c r="I25" s="134" t="s">
        <v>1534</v>
      </c>
      <c r="J25" s="105"/>
      <c r="K25" s="534"/>
      <c r="L25" s="534"/>
      <c r="M25" s="536"/>
      <c r="N25" s="534"/>
    </row>
    <row r="26" spans="1:14" ht="16.5" customHeight="1">
      <c r="A26" s="474">
        <v>104</v>
      </c>
      <c r="B26" s="474" t="s">
        <v>301</v>
      </c>
      <c r="C26" s="474" t="s">
        <v>928</v>
      </c>
      <c r="D26" s="474">
        <v>4</v>
      </c>
      <c r="E26" s="477">
        <v>0.3979166666666667</v>
      </c>
      <c r="F26" s="477">
        <f t="shared" si="0"/>
        <v>0.40972222222222227</v>
      </c>
      <c r="G26" s="477">
        <f t="shared" si="1"/>
        <v>0.42500000000000004</v>
      </c>
      <c r="H26" s="477">
        <f t="shared" si="2"/>
        <v>0.43611111111111117</v>
      </c>
      <c r="I26" s="134" t="s">
        <v>1534</v>
      </c>
      <c r="J26" s="105"/>
      <c r="K26" s="534"/>
      <c r="L26" s="534"/>
      <c r="M26" s="534"/>
      <c r="N26" s="534"/>
    </row>
    <row r="27" spans="1:14" ht="16.5" customHeight="1">
      <c r="A27" s="474">
        <v>104</v>
      </c>
      <c r="B27" s="474" t="s">
        <v>301</v>
      </c>
      <c r="C27" s="474" t="s">
        <v>487</v>
      </c>
      <c r="D27" s="474">
        <v>5</v>
      </c>
      <c r="E27" s="477">
        <v>0.41041666666666665</v>
      </c>
      <c r="F27" s="477">
        <f t="shared" si="0"/>
        <v>0.4222222222222222</v>
      </c>
      <c r="G27" s="477">
        <f t="shared" si="1"/>
        <v>0.4375</v>
      </c>
      <c r="H27" s="477">
        <f t="shared" si="2"/>
        <v>0.4486111111111111</v>
      </c>
      <c r="I27" s="134" t="s">
        <v>1534</v>
      </c>
      <c r="J27" s="105" t="s">
        <v>2152</v>
      </c>
      <c r="K27" s="534"/>
      <c r="L27" s="534"/>
      <c r="M27" s="534"/>
      <c r="N27" s="534"/>
    </row>
    <row r="28" spans="1:14" ht="16.5" customHeight="1">
      <c r="A28" s="474">
        <v>104</v>
      </c>
      <c r="B28" s="474" t="s">
        <v>301</v>
      </c>
      <c r="C28" s="474" t="s">
        <v>487</v>
      </c>
      <c r="D28" s="476">
        <v>6</v>
      </c>
      <c r="E28" s="249">
        <v>0.4166666666666667</v>
      </c>
      <c r="F28" s="249">
        <f t="shared" si="0"/>
        <v>0.42847222222222225</v>
      </c>
      <c r="G28" s="249">
        <f t="shared" si="1"/>
        <v>0.44375000000000003</v>
      </c>
      <c r="H28" s="249">
        <f t="shared" si="2"/>
        <v>0.45486111111111116</v>
      </c>
      <c r="I28" s="246" t="s">
        <v>1543</v>
      </c>
      <c r="J28" s="259"/>
      <c r="K28" s="537"/>
      <c r="L28" s="537"/>
      <c r="M28" s="537"/>
      <c r="N28" s="537"/>
    </row>
    <row r="29" spans="1:14" ht="16.5" customHeight="1">
      <c r="A29" s="474">
        <v>104</v>
      </c>
      <c r="B29" s="474" t="s">
        <v>301</v>
      </c>
      <c r="C29" s="474" t="s">
        <v>487</v>
      </c>
      <c r="D29" s="474">
        <v>7</v>
      </c>
      <c r="E29" s="258">
        <v>0.42291666666666666</v>
      </c>
      <c r="F29" s="258">
        <f t="shared" si="0"/>
        <v>0.43472222222222223</v>
      </c>
      <c r="G29" s="258">
        <f t="shared" si="1"/>
        <v>0.45</v>
      </c>
      <c r="H29" s="258">
        <f t="shared" si="2"/>
        <v>0.46111111111111114</v>
      </c>
      <c r="I29" s="173" t="s">
        <v>1534</v>
      </c>
      <c r="J29" s="259"/>
      <c r="K29" s="536"/>
      <c r="L29" s="536"/>
      <c r="M29" s="536"/>
      <c r="N29" s="536"/>
    </row>
    <row r="30" spans="1:14" ht="16.5" customHeight="1">
      <c r="A30" s="474">
        <v>104</v>
      </c>
      <c r="B30" s="474" t="s">
        <v>301</v>
      </c>
      <c r="C30" s="474" t="s">
        <v>487</v>
      </c>
      <c r="D30" s="474">
        <v>1</v>
      </c>
      <c r="E30" s="477">
        <v>0.4354166666666666</v>
      </c>
      <c r="F30" s="477">
        <f t="shared" si="0"/>
        <v>0.4472222222222222</v>
      </c>
      <c r="G30" s="258">
        <f t="shared" si="1"/>
        <v>0.46249999999999997</v>
      </c>
      <c r="H30" s="477">
        <f t="shared" si="2"/>
        <v>0.4736111111111111</v>
      </c>
      <c r="I30" s="134" t="s">
        <v>1534</v>
      </c>
      <c r="J30" s="105"/>
      <c r="K30" s="534"/>
      <c r="L30" s="534"/>
      <c r="M30" s="536"/>
      <c r="N30" s="534"/>
    </row>
    <row r="31" spans="1:14" ht="16.5" customHeight="1">
      <c r="A31" s="474">
        <v>104</v>
      </c>
      <c r="B31" s="474" t="s">
        <v>301</v>
      </c>
      <c r="C31" s="474" t="s">
        <v>487</v>
      </c>
      <c r="D31" s="476">
        <v>2</v>
      </c>
      <c r="E31" s="475">
        <v>0.44166666666666665</v>
      </c>
      <c r="F31" s="475">
        <f t="shared" si="0"/>
        <v>0.4534722222222222</v>
      </c>
      <c r="G31" s="249">
        <f t="shared" si="1"/>
        <v>0.46875</v>
      </c>
      <c r="H31" s="475">
        <f t="shared" si="2"/>
        <v>0.4798611111111111</v>
      </c>
      <c r="I31" s="466" t="s">
        <v>1543</v>
      </c>
      <c r="J31" s="105"/>
      <c r="K31" s="532"/>
      <c r="L31" s="532"/>
      <c r="M31" s="537"/>
      <c r="N31" s="532"/>
    </row>
    <row r="32" spans="1:14" ht="16.5" customHeight="1">
      <c r="A32" s="474">
        <v>104</v>
      </c>
      <c r="B32" s="474" t="s">
        <v>301</v>
      </c>
      <c r="C32" s="474" t="s">
        <v>487</v>
      </c>
      <c r="D32" s="474">
        <v>3</v>
      </c>
      <c r="E32" s="477">
        <v>0.4479166666666667</v>
      </c>
      <c r="F32" s="477">
        <f t="shared" si="0"/>
        <v>0.45972222222222225</v>
      </c>
      <c r="G32" s="258">
        <f t="shared" si="1"/>
        <v>0.47500000000000003</v>
      </c>
      <c r="H32" s="477">
        <f t="shared" si="2"/>
        <v>0.48611111111111116</v>
      </c>
      <c r="I32" s="134" t="s">
        <v>1534</v>
      </c>
      <c r="J32" s="105"/>
      <c r="K32" s="534"/>
      <c r="L32" s="534"/>
      <c r="M32" s="536"/>
      <c r="N32" s="534"/>
    </row>
    <row r="33" spans="1:14" ht="16.5" customHeight="1">
      <c r="A33" s="474">
        <v>104</v>
      </c>
      <c r="B33" s="474" t="s">
        <v>301</v>
      </c>
      <c r="C33" s="474" t="s">
        <v>928</v>
      </c>
      <c r="D33" s="474">
        <v>4</v>
      </c>
      <c r="E33" s="477">
        <v>0.45416666666666666</v>
      </c>
      <c r="F33" s="477">
        <f t="shared" si="0"/>
        <v>0.46597222222222223</v>
      </c>
      <c r="G33" s="477">
        <f t="shared" si="1"/>
        <v>0.48125</v>
      </c>
      <c r="H33" s="477">
        <f t="shared" si="2"/>
        <v>0.49236111111111114</v>
      </c>
      <c r="I33" s="134" t="s">
        <v>1534</v>
      </c>
      <c r="J33" s="105"/>
      <c r="K33" s="534"/>
      <c r="L33" s="534"/>
      <c r="M33" s="534"/>
      <c r="N33" s="534"/>
    </row>
    <row r="34" spans="1:14" ht="16.5" customHeight="1">
      <c r="A34" s="474">
        <v>104</v>
      </c>
      <c r="B34" s="474" t="s">
        <v>301</v>
      </c>
      <c r="C34" s="474" t="s">
        <v>487</v>
      </c>
      <c r="D34" s="474">
        <v>5</v>
      </c>
      <c r="E34" s="477">
        <v>0.4666666666666666</v>
      </c>
      <c r="F34" s="477">
        <f t="shared" si="0"/>
        <v>0.4784722222222222</v>
      </c>
      <c r="G34" s="477">
        <f t="shared" si="1"/>
        <v>0.49374999999999997</v>
      </c>
      <c r="H34" s="477">
        <f t="shared" si="2"/>
        <v>0.5048611111111111</v>
      </c>
      <c r="I34" s="134" t="s">
        <v>1534</v>
      </c>
      <c r="J34" s="105"/>
      <c r="K34" s="534"/>
      <c r="L34" s="534"/>
      <c r="M34" s="534"/>
      <c r="N34" s="534"/>
    </row>
    <row r="35" spans="1:14" ht="16.5" customHeight="1">
      <c r="A35" s="474">
        <v>104</v>
      </c>
      <c r="B35" s="474" t="s">
        <v>301</v>
      </c>
      <c r="C35" s="474" t="s">
        <v>487</v>
      </c>
      <c r="D35" s="476">
        <v>6</v>
      </c>
      <c r="E35" s="249">
        <v>0.47291666666666665</v>
      </c>
      <c r="F35" s="249">
        <f t="shared" si="0"/>
        <v>0.4847222222222222</v>
      </c>
      <c r="G35" s="249">
        <f>F35+TIME(0,31,0)</f>
        <v>0.50625</v>
      </c>
      <c r="H35" s="249">
        <f t="shared" si="2"/>
        <v>0.517361111111111</v>
      </c>
      <c r="I35" s="246" t="s">
        <v>1543</v>
      </c>
      <c r="J35" s="259"/>
      <c r="K35" s="537"/>
      <c r="L35" s="537"/>
      <c r="M35" s="537"/>
      <c r="N35" s="537"/>
    </row>
    <row r="36" spans="1:14" ht="16.5" customHeight="1">
      <c r="A36" s="474">
        <v>104</v>
      </c>
      <c r="B36" s="474" t="s">
        <v>301</v>
      </c>
      <c r="C36" s="474" t="s">
        <v>487</v>
      </c>
      <c r="D36" s="474">
        <v>7</v>
      </c>
      <c r="E36" s="258">
        <v>0.48541666666666666</v>
      </c>
      <c r="F36" s="258">
        <f t="shared" si="0"/>
        <v>0.49722222222222223</v>
      </c>
      <c r="G36" s="258">
        <f aca="true" t="shared" si="3" ref="G36:G52">F36+TIME(0,22,0)</f>
        <v>0.5125</v>
      </c>
      <c r="H36" s="477">
        <f t="shared" si="2"/>
        <v>0.523611111111111</v>
      </c>
      <c r="I36" s="173" t="s">
        <v>1534</v>
      </c>
      <c r="J36" s="259"/>
      <c r="K36" s="536"/>
      <c r="L36" s="536"/>
      <c r="M36" s="536"/>
      <c r="N36" s="534"/>
    </row>
    <row r="37" spans="1:14" ht="16.5" customHeight="1">
      <c r="A37" s="474">
        <v>104</v>
      </c>
      <c r="B37" s="474" t="s">
        <v>301</v>
      </c>
      <c r="C37" s="474" t="s">
        <v>487</v>
      </c>
      <c r="D37" s="474">
        <v>1</v>
      </c>
      <c r="E37" s="477">
        <v>0.4979166666666666</v>
      </c>
      <c r="F37" s="477">
        <f t="shared" si="0"/>
        <v>0.5097222222222222</v>
      </c>
      <c r="G37" s="258">
        <f t="shared" si="3"/>
        <v>0.5249999999999999</v>
      </c>
      <c r="H37" s="477">
        <f t="shared" si="2"/>
        <v>0.536111111111111</v>
      </c>
      <c r="I37" s="134" t="s">
        <v>1534</v>
      </c>
      <c r="J37" s="105"/>
      <c r="K37" s="534"/>
      <c r="L37" s="534"/>
      <c r="M37" s="536"/>
      <c r="N37" s="534"/>
    </row>
    <row r="38" spans="1:14" ht="16.5" customHeight="1">
      <c r="A38" s="474">
        <v>104</v>
      </c>
      <c r="B38" s="474" t="s">
        <v>301</v>
      </c>
      <c r="C38" s="474" t="s">
        <v>487</v>
      </c>
      <c r="D38" s="476">
        <v>2</v>
      </c>
      <c r="E38" s="475">
        <v>0.5041666666666667</v>
      </c>
      <c r="F38" s="475">
        <f t="shared" si="0"/>
        <v>0.5159722222222222</v>
      </c>
      <c r="G38" s="475">
        <f t="shared" si="3"/>
        <v>0.5312499999999999</v>
      </c>
      <c r="H38" s="475">
        <f t="shared" si="2"/>
        <v>0.542361111111111</v>
      </c>
      <c r="I38" s="466" t="s">
        <v>1543</v>
      </c>
      <c r="J38" s="105"/>
      <c r="K38" s="532"/>
      <c r="L38" s="532"/>
      <c r="M38" s="532"/>
      <c r="N38" s="532"/>
    </row>
    <row r="39" spans="1:14" ht="16.5" customHeight="1">
      <c r="A39" s="474">
        <v>104</v>
      </c>
      <c r="B39" s="474" t="s">
        <v>301</v>
      </c>
      <c r="C39" s="474" t="s">
        <v>928</v>
      </c>
      <c r="D39" s="474">
        <v>3</v>
      </c>
      <c r="E39" s="477">
        <v>0.5104166666666666</v>
      </c>
      <c r="F39" s="477">
        <f t="shared" si="0"/>
        <v>0.5222222222222221</v>
      </c>
      <c r="G39" s="477">
        <f t="shared" si="3"/>
        <v>0.5374999999999999</v>
      </c>
      <c r="H39" s="477">
        <f t="shared" si="2"/>
        <v>0.5486111111111109</v>
      </c>
      <c r="I39" s="134" t="s">
        <v>1534</v>
      </c>
      <c r="J39" s="105"/>
      <c r="K39" s="534"/>
      <c r="L39" s="534"/>
      <c r="M39" s="534"/>
      <c r="N39" s="534"/>
    </row>
    <row r="40" spans="1:14" ht="16.5" customHeight="1">
      <c r="A40" s="474">
        <v>104</v>
      </c>
      <c r="B40" s="474" t="s">
        <v>301</v>
      </c>
      <c r="C40" s="474" t="s">
        <v>487</v>
      </c>
      <c r="D40" s="474">
        <v>4</v>
      </c>
      <c r="E40" s="477">
        <v>0.5166666666666667</v>
      </c>
      <c r="F40" s="477">
        <f t="shared" si="0"/>
        <v>0.5284722222222222</v>
      </c>
      <c r="G40" s="477">
        <f t="shared" si="3"/>
        <v>0.54375</v>
      </c>
      <c r="H40" s="477">
        <f t="shared" si="2"/>
        <v>0.554861111111111</v>
      </c>
      <c r="I40" s="134" t="s">
        <v>1534</v>
      </c>
      <c r="J40" s="105"/>
      <c r="K40" s="534"/>
      <c r="L40" s="534"/>
      <c r="M40" s="534"/>
      <c r="N40" s="534"/>
    </row>
    <row r="41" spans="1:14" ht="16.5" customHeight="1">
      <c r="A41" s="474">
        <v>104</v>
      </c>
      <c r="B41" s="474" t="s">
        <v>301</v>
      </c>
      <c r="C41" s="474" t="s">
        <v>487</v>
      </c>
      <c r="D41" s="474">
        <v>5</v>
      </c>
      <c r="E41" s="258">
        <v>0.5291666666666667</v>
      </c>
      <c r="F41" s="258">
        <f t="shared" si="0"/>
        <v>0.5409722222222222</v>
      </c>
      <c r="G41" s="258">
        <f t="shared" si="3"/>
        <v>0.5562499999999999</v>
      </c>
      <c r="H41" s="258">
        <f t="shared" si="2"/>
        <v>0.567361111111111</v>
      </c>
      <c r="I41" s="173" t="s">
        <v>1534</v>
      </c>
      <c r="J41" s="259"/>
      <c r="K41" s="536"/>
      <c r="L41" s="536"/>
      <c r="M41" s="536"/>
      <c r="N41" s="536"/>
    </row>
    <row r="42" spans="1:14" ht="16.5" customHeight="1">
      <c r="A42" s="474">
        <v>104</v>
      </c>
      <c r="B42" s="474" t="s">
        <v>301</v>
      </c>
      <c r="C42" s="474" t="s">
        <v>487</v>
      </c>
      <c r="D42" s="476">
        <v>6</v>
      </c>
      <c r="E42" s="249">
        <v>0.5354166666666667</v>
      </c>
      <c r="F42" s="249">
        <f t="shared" si="0"/>
        <v>0.5472222222222222</v>
      </c>
      <c r="G42" s="249">
        <f t="shared" si="3"/>
        <v>0.5624999999999999</v>
      </c>
      <c r="H42" s="249">
        <f t="shared" si="2"/>
        <v>0.573611111111111</v>
      </c>
      <c r="I42" s="246" t="s">
        <v>1543</v>
      </c>
      <c r="J42" s="259"/>
      <c r="K42" s="537"/>
      <c r="L42" s="537"/>
      <c r="M42" s="537"/>
      <c r="N42" s="537"/>
    </row>
    <row r="43" spans="1:14" ht="16.5" customHeight="1">
      <c r="A43" s="474">
        <v>104</v>
      </c>
      <c r="B43" s="474" t="s">
        <v>301</v>
      </c>
      <c r="C43" s="474" t="s">
        <v>487</v>
      </c>
      <c r="D43" s="474">
        <v>7</v>
      </c>
      <c r="E43" s="477">
        <v>0.5416666666666666</v>
      </c>
      <c r="F43" s="477">
        <f aca="true" t="shared" si="4" ref="F43:F74">E43+TIME(0,17,0)</f>
        <v>0.5534722222222221</v>
      </c>
      <c r="G43" s="258">
        <f t="shared" si="3"/>
        <v>0.5687499999999999</v>
      </c>
      <c r="H43" s="477">
        <f aca="true" t="shared" si="5" ref="H43:H71">G43+TIME(0,16,0)</f>
        <v>0.5798611111111109</v>
      </c>
      <c r="I43" s="134" t="s">
        <v>1534</v>
      </c>
      <c r="J43" s="105"/>
      <c r="K43" s="534"/>
      <c r="L43" s="534"/>
      <c r="M43" s="536"/>
      <c r="N43" s="534"/>
    </row>
    <row r="44" spans="1:14" ht="16.5" customHeight="1">
      <c r="A44" s="474">
        <v>104</v>
      </c>
      <c r="B44" s="474" t="s">
        <v>301</v>
      </c>
      <c r="C44" s="474" t="s">
        <v>487</v>
      </c>
      <c r="D44" s="474">
        <v>1</v>
      </c>
      <c r="E44" s="477">
        <v>0.5541666666666667</v>
      </c>
      <c r="F44" s="477">
        <f t="shared" si="4"/>
        <v>0.5659722222222222</v>
      </c>
      <c r="G44" s="258">
        <f t="shared" si="3"/>
        <v>0.5812499999999999</v>
      </c>
      <c r="H44" s="477">
        <f t="shared" si="5"/>
        <v>0.592361111111111</v>
      </c>
      <c r="I44" s="134" t="s">
        <v>1534</v>
      </c>
      <c r="J44" s="105"/>
      <c r="K44" s="534"/>
      <c r="L44" s="534"/>
      <c r="M44" s="536"/>
      <c r="N44" s="534"/>
    </row>
    <row r="45" spans="1:14" ht="16.5" customHeight="1">
      <c r="A45" s="474">
        <v>104</v>
      </c>
      <c r="B45" s="474" t="s">
        <v>301</v>
      </c>
      <c r="C45" s="474" t="s">
        <v>487</v>
      </c>
      <c r="D45" s="476">
        <v>2</v>
      </c>
      <c r="E45" s="475">
        <v>0.5604166666666667</v>
      </c>
      <c r="F45" s="475">
        <f t="shared" si="4"/>
        <v>0.5722222222222222</v>
      </c>
      <c r="G45" s="475">
        <f t="shared" si="3"/>
        <v>0.5874999999999999</v>
      </c>
      <c r="H45" s="475">
        <f t="shared" si="5"/>
        <v>0.598611111111111</v>
      </c>
      <c r="I45" s="466" t="s">
        <v>1543</v>
      </c>
      <c r="J45" s="105"/>
      <c r="K45" s="532"/>
      <c r="L45" s="532"/>
      <c r="M45" s="532"/>
      <c r="N45" s="532"/>
    </row>
    <row r="46" spans="1:14" ht="16.5" customHeight="1">
      <c r="A46" s="474">
        <v>104</v>
      </c>
      <c r="B46" s="474" t="s">
        <v>301</v>
      </c>
      <c r="C46" s="474" t="s">
        <v>928</v>
      </c>
      <c r="D46" s="474">
        <v>3</v>
      </c>
      <c r="E46" s="477">
        <v>0.5666666666666667</v>
      </c>
      <c r="F46" s="477">
        <f t="shared" si="4"/>
        <v>0.5784722222222222</v>
      </c>
      <c r="G46" s="477">
        <f t="shared" si="3"/>
        <v>0.5937499999999999</v>
      </c>
      <c r="H46" s="477">
        <f t="shared" si="5"/>
        <v>0.604861111111111</v>
      </c>
      <c r="I46" s="134" t="s">
        <v>1534</v>
      </c>
      <c r="J46" s="105"/>
      <c r="K46" s="534"/>
      <c r="L46" s="534"/>
      <c r="M46" s="534"/>
      <c r="N46" s="534"/>
    </row>
    <row r="47" spans="1:14" ht="16.5" customHeight="1">
      <c r="A47" s="474">
        <v>104</v>
      </c>
      <c r="B47" s="474" t="s">
        <v>301</v>
      </c>
      <c r="C47" s="474" t="s">
        <v>487</v>
      </c>
      <c r="D47" s="474">
        <v>4</v>
      </c>
      <c r="E47" s="477">
        <v>0.5729166666666666</v>
      </c>
      <c r="F47" s="477">
        <f t="shared" si="4"/>
        <v>0.5847222222222221</v>
      </c>
      <c r="G47" s="477">
        <f t="shared" si="3"/>
        <v>0.5999999999999999</v>
      </c>
      <c r="H47" s="477">
        <f t="shared" si="5"/>
        <v>0.6111111111111109</v>
      </c>
      <c r="I47" s="134" t="s">
        <v>1534</v>
      </c>
      <c r="J47" s="105"/>
      <c r="K47" s="534"/>
      <c r="L47" s="534"/>
      <c r="M47" s="534"/>
      <c r="N47" s="534"/>
    </row>
    <row r="48" spans="1:14" ht="16.5" customHeight="1">
      <c r="A48" s="474">
        <v>104</v>
      </c>
      <c r="B48" s="474" t="s">
        <v>301</v>
      </c>
      <c r="C48" s="474" t="s">
        <v>487</v>
      </c>
      <c r="D48" s="474">
        <v>5</v>
      </c>
      <c r="E48" s="258">
        <v>0.5854166666666667</v>
      </c>
      <c r="F48" s="258">
        <f t="shared" si="4"/>
        <v>0.5972222222222222</v>
      </c>
      <c r="G48" s="258">
        <f t="shared" si="3"/>
        <v>0.6124999999999999</v>
      </c>
      <c r="H48" s="258">
        <f t="shared" si="5"/>
        <v>0.623611111111111</v>
      </c>
      <c r="I48" s="173" t="s">
        <v>1534</v>
      </c>
      <c r="J48" s="259"/>
      <c r="K48" s="536"/>
      <c r="L48" s="536"/>
      <c r="M48" s="536"/>
      <c r="N48" s="536"/>
    </row>
    <row r="49" spans="1:14" ht="16.5" customHeight="1">
      <c r="A49" s="474">
        <v>104</v>
      </c>
      <c r="B49" s="474" t="s">
        <v>301</v>
      </c>
      <c r="C49" s="474" t="s">
        <v>487</v>
      </c>
      <c r="D49" s="476">
        <v>6</v>
      </c>
      <c r="E49" s="249">
        <v>0.5916666666666667</v>
      </c>
      <c r="F49" s="249">
        <f t="shared" si="4"/>
        <v>0.6034722222222222</v>
      </c>
      <c r="G49" s="249">
        <f t="shared" si="3"/>
        <v>0.6187499999999999</v>
      </c>
      <c r="H49" s="249">
        <f t="shared" si="5"/>
        <v>0.629861111111111</v>
      </c>
      <c r="I49" s="246" t="s">
        <v>1543</v>
      </c>
      <c r="J49" s="259"/>
      <c r="K49" s="537"/>
      <c r="L49" s="537"/>
      <c r="M49" s="537"/>
      <c r="N49" s="537"/>
    </row>
    <row r="50" spans="1:14" ht="16.5" customHeight="1">
      <c r="A50" s="474">
        <v>104</v>
      </c>
      <c r="B50" s="474" t="s">
        <v>301</v>
      </c>
      <c r="C50" s="474" t="s">
        <v>487</v>
      </c>
      <c r="D50" s="474">
        <v>7</v>
      </c>
      <c r="E50" s="477">
        <v>0.5979166666666667</v>
      </c>
      <c r="F50" s="477">
        <f t="shared" si="4"/>
        <v>0.6097222222222222</v>
      </c>
      <c r="G50" s="258">
        <f t="shared" si="3"/>
        <v>0.6249999999999999</v>
      </c>
      <c r="H50" s="477">
        <f t="shared" si="5"/>
        <v>0.636111111111111</v>
      </c>
      <c r="I50" s="134" t="s">
        <v>1534</v>
      </c>
      <c r="J50" s="105"/>
      <c r="K50" s="534"/>
      <c r="L50" s="534"/>
      <c r="M50" s="536"/>
      <c r="N50" s="534"/>
    </row>
    <row r="51" spans="1:14" ht="16.5" customHeight="1">
      <c r="A51" s="474">
        <v>104</v>
      </c>
      <c r="B51" s="474" t="s">
        <v>301</v>
      </c>
      <c r="C51" s="474" t="s">
        <v>487</v>
      </c>
      <c r="D51" s="474">
        <v>1</v>
      </c>
      <c r="E51" s="477">
        <v>0.6104166666666667</v>
      </c>
      <c r="F51" s="477">
        <f t="shared" si="4"/>
        <v>0.6222222222222222</v>
      </c>
      <c r="G51" s="258">
        <f t="shared" si="3"/>
        <v>0.6375</v>
      </c>
      <c r="H51" s="477">
        <f t="shared" si="5"/>
        <v>0.648611111111111</v>
      </c>
      <c r="I51" s="134" t="s">
        <v>1534</v>
      </c>
      <c r="J51" s="105"/>
      <c r="K51" s="534"/>
      <c r="L51" s="534"/>
      <c r="M51" s="536"/>
      <c r="N51" s="534"/>
    </row>
    <row r="52" spans="1:14" ht="16.5" customHeight="1">
      <c r="A52" s="474">
        <v>104</v>
      </c>
      <c r="B52" s="474" t="s">
        <v>301</v>
      </c>
      <c r="C52" s="474" t="s">
        <v>487</v>
      </c>
      <c r="D52" s="476">
        <v>2</v>
      </c>
      <c r="E52" s="475">
        <v>0.6166666666666667</v>
      </c>
      <c r="F52" s="475">
        <f t="shared" si="4"/>
        <v>0.6284722222222222</v>
      </c>
      <c r="G52" s="475">
        <f t="shared" si="3"/>
        <v>0.6437499999999999</v>
      </c>
      <c r="H52" s="475">
        <f t="shared" si="5"/>
        <v>0.654861111111111</v>
      </c>
      <c r="I52" s="466" t="s">
        <v>1543</v>
      </c>
      <c r="J52" s="105"/>
      <c r="K52" s="532"/>
      <c r="L52" s="532"/>
      <c r="M52" s="532"/>
      <c r="N52" s="532"/>
    </row>
    <row r="53" spans="1:14" ht="16.5" customHeight="1">
      <c r="A53" s="474">
        <v>104</v>
      </c>
      <c r="B53" s="474" t="s">
        <v>301</v>
      </c>
      <c r="C53" s="474" t="s">
        <v>928</v>
      </c>
      <c r="D53" s="474">
        <v>3</v>
      </c>
      <c r="E53" s="477">
        <v>0.6229166666666667</v>
      </c>
      <c r="F53" s="477">
        <f t="shared" si="4"/>
        <v>0.6347222222222222</v>
      </c>
      <c r="G53" s="477">
        <f>F53+TIME(F550,22,0)</f>
        <v>0.6499999999999999</v>
      </c>
      <c r="H53" s="477">
        <f t="shared" si="5"/>
        <v>0.661111111111111</v>
      </c>
      <c r="I53" s="134" t="s">
        <v>1534</v>
      </c>
      <c r="J53" s="105"/>
      <c r="K53" s="534"/>
      <c r="L53" s="534"/>
      <c r="M53" s="534"/>
      <c r="N53" s="534"/>
    </row>
    <row r="54" spans="1:14" ht="16.5" customHeight="1">
      <c r="A54" s="474">
        <v>104</v>
      </c>
      <c r="B54" s="474" t="s">
        <v>301</v>
      </c>
      <c r="C54" s="474" t="s">
        <v>487</v>
      </c>
      <c r="D54" s="474">
        <v>4</v>
      </c>
      <c r="E54" s="477">
        <v>0.6291666666666667</v>
      </c>
      <c r="F54" s="477">
        <f t="shared" si="4"/>
        <v>0.6409722222222222</v>
      </c>
      <c r="G54" s="477">
        <f aca="true" t="shared" si="6" ref="G54:G80">F54+TIME(0,22,0)</f>
        <v>0.6562499999999999</v>
      </c>
      <c r="H54" s="477">
        <f t="shared" si="5"/>
        <v>0.667361111111111</v>
      </c>
      <c r="I54" s="134" t="s">
        <v>1534</v>
      </c>
      <c r="J54" s="105"/>
      <c r="K54" s="534"/>
      <c r="L54" s="534"/>
      <c r="M54" s="534"/>
      <c r="N54" s="534"/>
    </row>
    <row r="55" spans="1:14" ht="16.5" customHeight="1">
      <c r="A55" s="474">
        <v>104</v>
      </c>
      <c r="B55" s="474" t="s">
        <v>301</v>
      </c>
      <c r="C55" s="474" t="s">
        <v>487</v>
      </c>
      <c r="D55" s="474">
        <v>5</v>
      </c>
      <c r="E55" s="258">
        <v>0.6416666666666667</v>
      </c>
      <c r="F55" s="258">
        <f t="shared" si="4"/>
        <v>0.6534722222222222</v>
      </c>
      <c r="G55" s="258">
        <f t="shared" si="6"/>
        <v>0.66875</v>
      </c>
      <c r="H55" s="258">
        <f t="shared" si="5"/>
        <v>0.679861111111111</v>
      </c>
      <c r="I55" s="173" t="s">
        <v>1534</v>
      </c>
      <c r="J55" s="259"/>
      <c r="K55" s="536"/>
      <c r="L55" s="536"/>
      <c r="M55" s="536"/>
      <c r="N55" s="536"/>
    </row>
    <row r="56" spans="1:14" ht="16.5" customHeight="1">
      <c r="A56" s="474">
        <v>104</v>
      </c>
      <c r="B56" s="474" t="s">
        <v>301</v>
      </c>
      <c r="C56" s="474" t="s">
        <v>487</v>
      </c>
      <c r="D56" s="476">
        <v>6</v>
      </c>
      <c r="E56" s="249">
        <v>0.6479166666666667</v>
      </c>
      <c r="F56" s="249">
        <f t="shared" si="4"/>
        <v>0.6597222222222222</v>
      </c>
      <c r="G56" s="249">
        <f t="shared" si="6"/>
        <v>0.6749999999999999</v>
      </c>
      <c r="H56" s="249">
        <f t="shared" si="5"/>
        <v>0.686111111111111</v>
      </c>
      <c r="I56" s="246" t="s">
        <v>1543</v>
      </c>
      <c r="J56" s="259"/>
      <c r="K56" s="537"/>
      <c r="L56" s="537"/>
      <c r="M56" s="537"/>
      <c r="N56" s="537"/>
    </row>
    <row r="57" spans="1:14" ht="16.5" customHeight="1">
      <c r="A57" s="474">
        <v>104</v>
      </c>
      <c r="B57" s="474" t="s">
        <v>301</v>
      </c>
      <c r="C57" s="474" t="s">
        <v>487</v>
      </c>
      <c r="D57" s="474">
        <v>7</v>
      </c>
      <c r="E57" s="477">
        <v>0.6541666666666667</v>
      </c>
      <c r="F57" s="477">
        <f t="shared" si="4"/>
        <v>0.6659722222222222</v>
      </c>
      <c r="G57" s="258">
        <f t="shared" si="6"/>
        <v>0.6812499999999999</v>
      </c>
      <c r="H57" s="477">
        <f t="shared" si="5"/>
        <v>0.692361111111111</v>
      </c>
      <c r="I57" s="134" t="s">
        <v>1534</v>
      </c>
      <c r="J57" s="105"/>
      <c r="K57" s="534"/>
      <c r="L57" s="534"/>
      <c r="M57" s="536"/>
      <c r="N57" s="534"/>
    </row>
    <row r="58" spans="1:14" ht="16.5" customHeight="1">
      <c r="A58" s="474">
        <v>104</v>
      </c>
      <c r="B58" s="474" t="s">
        <v>301</v>
      </c>
      <c r="C58" s="474" t="s">
        <v>487</v>
      </c>
      <c r="D58" s="474">
        <v>1</v>
      </c>
      <c r="E58" s="477">
        <v>0.6666666666666666</v>
      </c>
      <c r="F58" s="477">
        <f t="shared" si="4"/>
        <v>0.6784722222222221</v>
      </c>
      <c r="G58" s="258">
        <f t="shared" si="6"/>
        <v>0.6937499999999999</v>
      </c>
      <c r="H58" s="477">
        <f t="shared" si="5"/>
        <v>0.7048611111111109</v>
      </c>
      <c r="I58" s="134" t="s">
        <v>1534</v>
      </c>
      <c r="J58" s="105" t="s">
        <v>2153</v>
      </c>
      <c r="K58" s="534"/>
      <c r="L58" s="534"/>
      <c r="M58" s="536"/>
      <c r="N58" s="534"/>
    </row>
    <row r="59" spans="1:14" ht="16.5" customHeight="1">
      <c r="A59" s="474">
        <v>104</v>
      </c>
      <c r="B59" s="474" t="s">
        <v>301</v>
      </c>
      <c r="C59" s="474" t="s">
        <v>487</v>
      </c>
      <c r="D59" s="476">
        <v>2</v>
      </c>
      <c r="E59" s="475">
        <v>0.6729166666666666</v>
      </c>
      <c r="F59" s="475">
        <f t="shared" si="4"/>
        <v>0.6847222222222221</v>
      </c>
      <c r="G59" s="475">
        <f t="shared" si="6"/>
        <v>0.6999999999999998</v>
      </c>
      <c r="H59" s="475">
        <f t="shared" si="5"/>
        <v>0.7111111111111109</v>
      </c>
      <c r="I59" s="466" t="s">
        <v>1543</v>
      </c>
      <c r="J59" s="105"/>
      <c r="K59" s="532"/>
      <c r="L59" s="532"/>
      <c r="M59" s="532"/>
      <c r="N59" s="532"/>
    </row>
    <row r="60" spans="1:14" ht="16.5" customHeight="1">
      <c r="A60" s="474">
        <v>104</v>
      </c>
      <c r="B60" s="474" t="s">
        <v>301</v>
      </c>
      <c r="C60" s="474" t="s">
        <v>928</v>
      </c>
      <c r="D60" s="474">
        <v>3</v>
      </c>
      <c r="E60" s="477">
        <v>0.6791666666666667</v>
      </c>
      <c r="F60" s="477">
        <f t="shared" si="4"/>
        <v>0.6909722222222222</v>
      </c>
      <c r="G60" s="477">
        <f t="shared" si="6"/>
        <v>0.7062499999999999</v>
      </c>
      <c r="H60" s="477">
        <f t="shared" si="5"/>
        <v>0.717361111111111</v>
      </c>
      <c r="I60" s="134" t="s">
        <v>1534</v>
      </c>
      <c r="J60" s="105"/>
      <c r="K60" s="534"/>
      <c r="L60" s="534"/>
      <c r="M60" s="534"/>
      <c r="N60" s="534"/>
    </row>
    <row r="61" spans="1:14" ht="16.5" customHeight="1">
      <c r="A61" s="474">
        <v>104</v>
      </c>
      <c r="B61" s="474" t="s">
        <v>301</v>
      </c>
      <c r="C61" s="474" t="s">
        <v>487</v>
      </c>
      <c r="D61" s="474">
        <v>4</v>
      </c>
      <c r="E61" s="477">
        <v>0.6854166666666667</v>
      </c>
      <c r="F61" s="477">
        <f t="shared" si="4"/>
        <v>0.6972222222222222</v>
      </c>
      <c r="G61" s="477">
        <f t="shared" si="6"/>
        <v>0.7124999999999999</v>
      </c>
      <c r="H61" s="477">
        <f t="shared" si="5"/>
        <v>0.723611111111111</v>
      </c>
      <c r="I61" s="134" t="s">
        <v>1534</v>
      </c>
      <c r="J61" s="105"/>
      <c r="K61" s="534"/>
      <c r="L61" s="534"/>
      <c r="M61" s="534"/>
      <c r="N61" s="534"/>
    </row>
    <row r="62" spans="1:14" ht="16.5" customHeight="1">
      <c r="A62" s="474">
        <v>104</v>
      </c>
      <c r="B62" s="474" t="s">
        <v>301</v>
      </c>
      <c r="C62" s="474" t="s">
        <v>487</v>
      </c>
      <c r="D62" s="474">
        <v>5</v>
      </c>
      <c r="E62" s="258">
        <v>0.6979166666666666</v>
      </c>
      <c r="F62" s="258">
        <f t="shared" si="4"/>
        <v>0.7097222222222221</v>
      </c>
      <c r="G62" s="258">
        <f t="shared" si="6"/>
        <v>0.7249999999999999</v>
      </c>
      <c r="H62" s="258">
        <f t="shared" si="5"/>
        <v>0.7361111111111109</v>
      </c>
      <c r="I62" s="173" t="s">
        <v>1534</v>
      </c>
      <c r="J62" s="259"/>
      <c r="K62" s="536"/>
      <c r="L62" s="536"/>
      <c r="M62" s="536"/>
      <c r="N62" s="536"/>
    </row>
    <row r="63" spans="1:14" ht="16.5" customHeight="1">
      <c r="A63" s="474">
        <v>104</v>
      </c>
      <c r="B63" s="474" t="s">
        <v>301</v>
      </c>
      <c r="C63" s="474" t="s">
        <v>487</v>
      </c>
      <c r="D63" s="476">
        <v>6</v>
      </c>
      <c r="E63" s="249">
        <v>0.7104166666666667</v>
      </c>
      <c r="F63" s="249">
        <f t="shared" si="4"/>
        <v>0.7222222222222222</v>
      </c>
      <c r="G63" s="249">
        <f t="shared" si="6"/>
        <v>0.7374999999999999</v>
      </c>
      <c r="H63" s="249">
        <f t="shared" si="5"/>
        <v>0.748611111111111</v>
      </c>
      <c r="I63" s="246" t="s">
        <v>1543</v>
      </c>
      <c r="J63" s="259"/>
      <c r="K63" s="537"/>
      <c r="L63" s="537"/>
      <c r="M63" s="537"/>
      <c r="N63" s="537"/>
    </row>
    <row r="64" spans="1:14" ht="16.5" customHeight="1">
      <c r="A64" s="474">
        <v>104</v>
      </c>
      <c r="B64" s="474" t="s">
        <v>301</v>
      </c>
      <c r="C64" s="474" t="s">
        <v>487</v>
      </c>
      <c r="D64" s="474">
        <v>7</v>
      </c>
      <c r="E64" s="477">
        <v>0.7166666666666667</v>
      </c>
      <c r="F64" s="477">
        <f t="shared" si="4"/>
        <v>0.7284722222222222</v>
      </c>
      <c r="G64" s="258">
        <f t="shared" si="6"/>
        <v>0.7437499999999999</v>
      </c>
      <c r="H64" s="477">
        <f t="shared" si="5"/>
        <v>0.754861111111111</v>
      </c>
      <c r="I64" s="134" t="s">
        <v>1534</v>
      </c>
      <c r="J64" s="105"/>
      <c r="K64" s="534"/>
      <c r="L64" s="534"/>
      <c r="M64" s="536"/>
      <c r="N64" s="534"/>
    </row>
    <row r="65" spans="1:14" ht="16.5" customHeight="1">
      <c r="A65" s="474">
        <v>104</v>
      </c>
      <c r="B65" s="474" t="s">
        <v>301</v>
      </c>
      <c r="C65" s="474" t="s">
        <v>487</v>
      </c>
      <c r="D65" s="474">
        <v>1</v>
      </c>
      <c r="E65" s="477">
        <v>0.7291666666666666</v>
      </c>
      <c r="F65" s="477">
        <f t="shared" si="4"/>
        <v>0.7409722222222221</v>
      </c>
      <c r="G65" s="477">
        <f t="shared" si="6"/>
        <v>0.7562499999999999</v>
      </c>
      <c r="H65" s="477">
        <f t="shared" si="5"/>
        <v>0.7673611111111109</v>
      </c>
      <c r="I65" s="134" t="s">
        <v>1534</v>
      </c>
      <c r="J65" s="105" t="s">
        <v>1060</v>
      </c>
      <c r="K65" s="534"/>
      <c r="L65" s="534"/>
      <c r="M65" s="534"/>
      <c r="N65" s="534"/>
    </row>
    <row r="66" spans="1:14" ht="16.5" customHeight="1">
      <c r="A66" s="474">
        <v>104</v>
      </c>
      <c r="B66" s="474" t="s">
        <v>301</v>
      </c>
      <c r="C66" s="474" t="s">
        <v>928</v>
      </c>
      <c r="D66" s="476">
        <v>2</v>
      </c>
      <c r="E66" s="475">
        <v>0.7354166666666666</v>
      </c>
      <c r="F66" s="475">
        <f t="shared" si="4"/>
        <v>0.7472222222222221</v>
      </c>
      <c r="G66" s="475">
        <f t="shared" si="6"/>
        <v>0.7624999999999998</v>
      </c>
      <c r="H66" s="475">
        <f t="shared" si="5"/>
        <v>0.7736111111111109</v>
      </c>
      <c r="I66" s="466" t="s">
        <v>1543</v>
      </c>
      <c r="J66" s="105" t="s">
        <v>1065</v>
      </c>
      <c r="K66" s="532"/>
      <c r="L66" s="532"/>
      <c r="M66" s="532"/>
      <c r="N66" s="532"/>
    </row>
    <row r="67" spans="1:14" ht="16.5" customHeight="1">
      <c r="A67" s="474">
        <v>104</v>
      </c>
      <c r="B67" s="474" t="s">
        <v>301</v>
      </c>
      <c r="C67" s="474" t="s">
        <v>487</v>
      </c>
      <c r="D67" s="474">
        <v>3</v>
      </c>
      <c r="E67" s="477">
        <v>0.7416666666666667</v>
      </c>
      <c r="F67" s="477">
        <f t="shared" si="4"/>
        <v>0.7534722222222222</v>
      </c>
      <c r="G67" s="477">
        <f t="shared" si="6"/>
        <v>0.7687499999999999</v>
      </c>
      <c r="H67" s="477">
        <f t="shared" si="5"/>
        <v>0.779861111111111</v>
      </c>
      <c r="I67" s="134" t="s">
        <v>1534</v>
      </c>
      <c r="J67" s="105"/>
      <c r="K67" s="534"/>
      <c r="L67" s="534"/>
      <c r="M67" s="534"/>
      <c r="N67" s="534"/>
    </row>
    <row r="68" spans="1:14" ht="16.5" customHeight="1">
      <c r="A68" s="474">
        <v>104</v>
      </c>
      <c r="B68" s="474" t="s">
        <v>301</v>
      </c>
      <c r="C68" s="474" t="s">
        <v>487</v>
      </c>
      <c r="D68" s="474">
        <v>4</v>
      </c>
      <c r="E68" s="173" t="s">
        <v>903</v>
      </c>
      <c r="F68" s="258">
        <f t="shared" si="4"/>
        <v>0.7597222222222222</v>
      </c>
      <c r="G68" s="477">
        <f t="shared" si="6"/>
        <v>0.7749999999999999</v>
      </c>
      <c r="H68" s="477">
        <f t="shared" si="5"/>
        <v>0.786111111111111</v>
      </c>
      <c r="I68" s="173" t="s">
        <v>1534</v>
      </c>
      <c r="J68" s="259"/>
      <c r="K68" s="133"/>
      <c r="L68" s="536"/>
      <c r="M68" s="534"/>
      <c r="N68" s="534"/>
    </row>
    <row r="69" spans="1:14" ht="16.5" customHeight="1">
      <c r="A69" s="474">
        <v>104</v>
      </c>
      <c r="B69" s="474" t="s">
        <v>301</v>
      </c>
      <c r="C69" s="474" t="s">
        <v>487</v>
      </c>
      <c r="D69" s="474">
        <v>5</v>
      </c>
      <c r="E69" s="258">
        <v>0.7604166666666666</v>
      </c>
      <c r="F69" s="258">
        <f t="shared" si="4"/>
        <v>0.7722222222222221</v>
      </c>
      <c r="G69" s="477">
        <f t="shared" si="6"/>
        <v>0.7874999999999999</v>
      </c>
      <c r="H69" s="477">
        <f t="shared" si="5"/>
        <v>0.7986111111111109</v>
      </c>
      <c r="I69" s="173" t="s">
        <v>1534</v>
      </c>
      <c r="J69" s="259"/>
      <c r="K69" s="536"/>
      <c r="L69" s="536"/>
      <c r="M69" s="534"/>
      <c r="N69" s="534"/>
    </row>
    <row r="70" spans="1:14" ht="16.5" customHeight="1">
      <c r="A70" s="474">
        <v>104</v>
      </c>
      <c r="B70" s="474" t="s">
        <v>301</v>
      </c>
      <c r="C70" s="474" t="s">
        <v>487</v>
      </c>
      <c r="D70" s="476">
        <v>6</v>
      </c>
      <c r="E70" s="475">
        <v>0.7666666666666666</v>
      </c>
      <c r="F70" s="475">
        <f t="shared" si="4"/>
        <v>0.7784722222222221</v>
      </c>
      <c r="G70" s="475">
        <f t="shared" si="6"/>
        <v>0.7937499999999998</v>
      </c>
      <c r="H70" s="475">
        <f t="shared" si="5"/>
        <v>0.8048611111111109</v>
      </c>
      <c r="I70" s="466" t="s">
        <v>1543</v>
      </c>
      <c r="J70" s="105"/>
      <c r="K70" s="532"/>
      <c r="L70" s="532"/>
      <c r="M70" s="532"/>
      <c r="N70" s="532"/>
    </row>
    <row r="71" spans="1:14" ht="16.5" customHeight="1">
      <c r="A71" s="474">
        <v>104</v>
      </c>
      <c r="B71" s="474" t="s">
        <v>301</v>
      </c>
      <c r="C71" s="474" t="s">
        <v>487</v>
      </c>
      <c r="D71" s="474">
        <v>7</v>
      </c>
      <c r="E71" s="477">
        <v>0.7729166666666667</v>
      </c>
      <c r="F71" s="477">
        <f t="shared" si="4"/>
        <v>0.7847222222222222</v>
      </c>
      <c r="G71" s="477">
        <f t="shared" si="6"/>
        <v>0.7999999999999999</v>
      </c>
      <c r="H71" s="477">
        <f t="shared" si="5"/>
        <v>0.811111111111111</v>
      </c>
      <c r="I71" s="134" t="s">
        <v>1534</v>
      </c>
      <c r="J71" s="105"/>
      <c r="K71" s="534"/>
      <c r="L71" s="534"/>
      <c r="M71" s="534"/>
      <c r="N71" s="534"/>
    </row>
    <row r="72" spans="1:14" ht="16.5" customHeight="1">
      <c r="A72" s="474">
        <v>104</v>
      </c>
      <c r="B72" s="474" t="s">
        <v>301</v>
      </c>
      <c r="C72" s="474" t="s">
        <v>487</v>
      </c>
      <c r="D72" s="474">
        <v>1</v>
      </c>
      <c r="E72" s="477">
        <v>0.7854166666666668</v>
      </c>
      <c r="F72" s="477">
        <f t="shared" si="4"/>
        <v>0.7972222222222223</v>
      </c>
      <c r="G72" s="477">
        <f t="shared" si="6"/>
        <v>0.8125</v>
      </c>
      <c r="H72" s="477">
        <f>G72+TIME(0,13,0)</f>
        <v>0.8215277777777777</v>
      </c>
      <c r="I72" s="134" t="s">
        <v>1534</v>
      </c>
      <c r="J72" s="105"/>
      <c r="K72" s="534"/>
      <c r="L72" s="534"/>
      <c r="M72" s="534"/>
      <c r="N72" s="534"/>
    </row>
    <row r="73" spans="1:14" ht="16.5" customHeight="1">
      <c r="A73" s="474">
        <v>104</v>
      </c>
      <c r="B73" s="474" t="s">
        <v>301</v>
      </c>
      <c r="C73" s="474" t="s">
        <v>928</v>
      </c>
      <c r="D73" s="476">
        <v>2</v>
      </c>
      <c r="E73" s="475">
        <v>0.7916666666666666</v>
      </c>
      <c r="F73" s="475">
        <f t="shared" si="4"/>
        <v>0.8034722222222221</v>
      </c>
      <c r="G73" s="475">
        <f t="shared" si="6"/>
        <v>0.8187499999999999</v>
      </c>
      <c r="H73" s="475">
        <f aca="true" t="shared" si="7" ref="H73:H80">G73+TIME(0,16,0)</f>
        <v>0.8298611111111109</v>
      </c>
      <c r="I73" s="466" t="s">
        <v>1543</v>
      </c>
      <c r="J73" s="105"/>
      <c r="K73" s="532"/>
      <c r="L73" s="532"/>
      <c r="M73" s="532"/>
      <c r="N73" s="532"/>
    </row>
    <row r="74" spans="1:14" ht="16.5" customHeight="1">
      <c r="A74" s="474">
        <v>104</v>
      </c>
      <c r="B74" s="474" t="s">
        <v>301</v>
      </c>
      <c r="C74" s="474" t="s">
        <v>928</v>
      </c>
      <c r="D74" s="474">
        <v>3</v>
      </c>
      <c r="E74" s="477">
        <v>0.7979166666666666</v>
      </c>
      <c r="F74" s="477">
        <f t="shared" si="4"/>
        <v>0.8097222222222221</v>
      </c>
      <c r="G74" s="477">
        <f t="shared" si="6"/>
        <v>0.8249999999999998</v>
      </c>
      <c r="H74" s="477">
        <f t="shared" si="7"/>
        <v>0.8361111111111109</v>
      </c>
      <c r="I74" s="134" t="s">
        <v>1534</v>
      </c>
      <c r="J74" s="105"/>
      <c r="K74" s="534"/>
      <c r="L74" s="534"/>
      <c r="M74" s="534"/>
      <c r="N74" s="534"/>
    </row>
    <row r="75" spans="1:14" ht="16.5" customHeight="1">
      <c r="A75" s="474">
        <v>104</v>
      </c>
      <c r="B75" s="474" t="s">
        <v>301</v>
      </c>
      <c r="C75" s="474" t="s">
        <v>487</v>
      </c>
      <c r="D75" s="474">
        <v>4</v>
      </c>
      <c r="E75" s="477">
        <v>0.8041666666666667</v>
      </c>
      <c r="F75" s="477">
        <f aca="true" t="shared" si="8" ref="F75:F80">E75+TIME(0,17,0)</f>
        <v>0.8159722222222222</v>
      </c>
      <c r="G75" s="477">
        <f t="shared" si="6"/>
        <v>0.8312499999999999</v>
      </c>
      <c r="H75" s="477">
        <f t="shared" si="7"/>
        <v>0.842361111111111</v>
      </c>
      <c r="I75" s="134" t="s">
        <v>1534</v>
      </c>
      <c r="J75" s="105"/>
      <c r="K75" s="534"/>
      <c r="L75" s="534"/>
      <c r="M75" s="534"/>
      <c r="N75" s="534"/>
    </row>
    <row r="76" spans="1:14" ht="16.5" customHeight="1">
      <c r="A76" s="474">
        <v>104</v>
      </c>
      <c r="B76" s="474" t="s">
        <v>301</v>
      </c>
      <c r="C76" s="474" t="s">
        <v>487</v>
      </c>
      <c r="D76" s="474">
        <v>5</v>
      </c>
      <c r="E76" s="258">
        <v>0.8166666666666668</v>
      </c>
      <c r="F76" s="258">
        <f t="shared" si="8"/>
        <v>0.8284722222222223</v>
      </c>
      <c r="G76" s="477">
        <f t="shared" si="6"/>
        <v>0.84375</v>
      </c>
      <c r="H76" s="477">
        <f t="shared" si="7"/>
        <v>0.8548611111111111</v>
      </c>
      <c r="I76" s="173" t="s">
        <v>1534</v>
      </c>
      <c r="J76" s="259"/>
      <c r="K76" s="536"/>
      <c r="L76" s="536"/>
      <c r="M76" s="534"/>
      <c r="N76" s="534"/>
    </row>
    <row r="77" spans="1:14" ht="16.5" customHeight="1">
      <c r="A77" s="474">
        <v>104</v>
      </c>
      <c r="B77" s="474" t="s">
        <v>301</v>
      </c>
      <c r="C77" s="474" t="s">
        <v>487</v>
      </c>
      <c r="D77" s="476">
        <v>6</v>
      </c>
      <c r="E77" s="475">
        <v>0.8229166666666666</v>
      </c>
      <c r="F77" s="475">
        <f t="shared" si="8"/>
        <v>0.8347222222222221</v>
      </c>
      <c r="G77" s="475">
        <f t="shared" si="6"/>
        <v>0.8499999999999999</v>
      </c>
      <c r="H77" s="475">
        <f t="shared" si="7"/>
        <v>0.8611111111111109</v>
      </c>
      <c r="I77" s="533">
        <v>0.8729166666666667</v>
      </c>
      <c r="J77" s="105"/>
      <c r="K77" s="532"/>
      <c r="L77" s="532"/>
      <c r="M77" s="532"/>
      <c r="N77" s="532"/>
    </row>
    <row r="78" spans="1:14" ht="16.5" customHeight="1">
      <c r="A78" s="474">
        <v>104</v>
      </c>
      <c r="B78" s="474" t="s">
        <v>301</v>
      </c>
      <c r="C78" s="474" t="s">
        <v>487</v>
      </c>
      <c r="D78" s="474">
        <v>7</v>
      </c>
      <c r="E78" s="477">
        <v>0.8291666666666666</v>
      </c>
      <c r="F78" s="477">
        <f t="shared" si="8"/>
        <v>0.8409722222222221</v>
      </c>
      <c r="G78" s="477">
        <f t="shared" si="6"/>
        <v>0.8562499999999998</v>
      </c>
      <c r="H78" s="477">
        <f t="shared" si="7"/>
        <v>0.8673611111111109</v>
      </c>
      <c r="I78" s="535">
        <v>0.8791666666666668</v>
      </c>
      <c r="J78" s="105"/>
      <c r="K78" s="534"/>
      <c r="L78" s="534"/>
      <c r="M78" s="534"/>
      <c r="N78" s="534"/>
    </row>
    <row r="79" spans="1:14" ht="16.5" customHeight="1">
      <c r="A79" s="474">
        <v>104</v>
      </c>
      <c r="B79" s="474" t="s">
        <v>301</v>
      </c>
      <c r="C79" s="474" t="s">
        <v>487</v>
      </c>
      <c r="D79" s="474">
        <v>1</v>
      </c>
      <c r="E79" s="477">
        <v>0.8416666666666667</v>
      </c>
      <c r="F79" s="477">
        <f t="shared" si="8"/>
        <v>0.8534722222222222</v>
      </c>
      <c r="G79" s="477">
        <f t="shared" si="6"/>
        <v>0.8687499999999999</v>
      </c>
      <c r="H79" s="477">
        <f t="shared" si="7"/>
        <v>0.879861111111111</v>
      </c>
      <c r="I79" s="535">
        <v>0.8881944444444444</v>
      </c>
      <c r="J79" s="105"/>
      <c r="K79" s="534"/>
      <c r="L79" s="534"/>
      <c r="M79" s="534"/>
      <c r="N79" s="534"/>
    </row>
    <row r="80" spans="1:14" ht="16.5" customHeight="1">
      <c r="A80" s="474">
        <v>104</v>
      </c>
      <c r="B80" s="474" t="s">
        <v>301</v>
      </c>
      <c r="C80" s="474" t="s">
        <v>928</v>
      </c>
      <c r="D80" s="476">
        <v>2</v>
      </c>
      <c r="E80" s="475">
        <v>0.8479166666666668</v>
      </c>
      <c r="F80" s="475">
        <f t="shared" si="8"/>
        <v>0.8597222222222223</v>
      </c>
      <c r="G80" s="475">
        <f t="shared" si="6"/>
        <v>0.875</v>
      </c>
      <c r="H80" s="475">
        <f t="shared" si="7"/>
        <v>0.8861111111111111</v>
      </c>
      <c r="I80" s="533">
        <v>0.8979166666666667</v>
      </c>
      <c r="J80" s="105"/>
      <c r="K80" s="532"/>
      <c r="L80" s="532"/>
      <c r="M80" s="532"/>
      <c r="N80" s="532"/>
    </row>
    <row r="81" spans="1:11" ht="16.5" customHeight="1">
      <c r="A81" s="474">
        <v>104</v>
      </c>
      <c r="B81" s="474" t="s">
        <v>301</v>
      </c>
      <c r="C81" s="474" t="s">
        <v>487</v>
      </c>
      <c r="D81" s="474">
        <v>3</v>
      </c>
      <c r="E81" s="477">
        <v>0.8541666666666666</v>
      </c>
      <c r="F81" s="477">
        <v>0.8659722222222223</v>
      </c>
      <c r="G81" s="101" t="s">
        <v>1478</v>
      </c>
      <c r="H81" s="134"/>
      <c r="I81" s="134"/>
      <c r="J81" s="105"/>
      <c r="K81" s="105"/>
    </row>
    <row r="82" spans="1:11" ht="16.5" customHeight="1">
      <c r="A82" s="474">
        <v>104</v>
      </c>
      <c r="B82" s="474" t="s">
        <v>301</v>
      </c>
      <c r="C82" s="474" t="s">
        <v>487</v>
      </c>
      <c r="D82" s="474">
        <v>4</v>
      </c>
      <c r="E82" s="258">
        <v>0.8604166666666666</v>
      </c>
      <c r="F82" s="258">
        <v>0.8784722222222222</v>
      </c>
      <c r="G82" s="258">
        <v>0.8826388888888889</v>
      </c>
      <c r="H82" s="173"/>
      <c r="I82" s="173"/>
      <c r="J82" s="259"/>
      <c r="K82" s="105"/>
    </row>
    <row r="83" spans="1:11" ht="16.5" customHeight="1">
      <c r="A83" s="474">
        <v>104</v>
      </c>
      <c r="B83" s="474" t="s">
        <v>301</v>
      </c>
      <c r="C83" s="474" t="s">
        <v>487</v>
      </c>
      <c r="D83" s="474">
        <v>5</v>
      </c>
      <c r="E83" s="258">
        <v>0.8729166666666667</v>
      </c>
      <c r="F83" s="258">
        <v>0.8847222222222223</v>
      </c>
      <c r="G83" s="258">
        <v>0.8923611111111112</v>
      </c>
      <c r="H83" s="173"/>
      <c r="I83" s="173"/>
      <c r="J83" s="259"/>
      <c r="K83" s="105"/>
    </row>
    <row r="84" spans="1:12" ht="13.5">
      <c r="A84" s="190"/>
      <c r="B84" s="190"/>
      <c r="C84" s="190"/>
      <c r="D84" s="190"/>
      <c r="E84" s="190"/>
      <c r="F84" s="471"/>
      <c r="G84" s="180"/>
      <c r="H84" s="180"/>
      <c r="I84" s="180"/>
      <c r="J84" s="180"/>
      <c r="K84" s="180"/>
      <c r="L84" s="259"/>
    </row>
    <row r="85" spans="1:12" ht="16.5" customHeight="1">
      <c r="A85" s="190"/>
      <c r="B85" s="190"/>
      <c r="C85" s="190"/>
      <c r="D85" s="126" t="s">
        <v>576</v>
      </c>
      <c r="E85" s="190"/>
      <c r="F85" s="471"/>
      <c r="H85" s="97"/>
      <c r="I85" s="97"/>
      <c r="J85" s="97"/>
      <c r="K85" s="97"/>
      <c r="L85" s="259"/>
    </row>
    <row r="86" spans="1:12" ht="16.5" customHeight="1">
      <c r="A86" s="190"/>
      <c r="B86" s="190"/>
      <c r="C86" s="190"/>
      <c r="D86" s="126" t="s">
        <v>77</v>
      </c>
      <c r="E86" s="190"/>
      <c r="F86" s="471"/>
      <c r="H86" s="97"/>
      <c r="I86" s="97"/>
      <c r="J86" s="97"/>
      <c r="K86" s="97"/>
      <c r="L86" s="259"/>
    </row>
    <row r="87" spans="1:12" ht="13.5">
      <c r="A87" s="190"/>
      <c r="B87" s="190"/>
      <c r="C87" s="190"/>
      <c r="D87" s="190"/>
      <c r="E87" s="190"/>
      <c r="F87" s="471"/>
      <c r="G87" s="180"/>
      <c r="H87" s="180"/>
      <c r="I87" s="180"/>
      <c r="J87" s="180"/>
      <c r="K87" s="180"/>
      <c r="L87" s="259"/>
    </row>
    <row r="88" spans="1:12" ht="13.5">
      <c r="A88" s="190"/>
      <c r="B88" s="190"/>
      <c r="C88" s="190"/>
      <c r="D88" s="190"/>
      <c r="E88" s="190"/>
      <c r="F88" s="471"/>
      <c r="G88" s="180"/>
      <c r="H88" s="180"/>
      <c r="I88" s="180"/>
      <c r="J88" s="180"/>
      <c r="K88" s="180"/>
      <c r="L88" s="259"/>
    </row>
    <row r="89" spans="1:12" ht="13.5">
      <c r="A89" s="190"/>
      <c r="B89" s="190"/>
      <c r="C89" s="190"/>
      <c r="D89" s="190"/>
      <c r="E89" s="190"/>
      <c r="F89" s="471"/>
      <c r="G89" s="180"/>
      <c r="H89" s="180"/>
      <c r="I89" s="180"/>
      <c r="J89" s="180"/>
      <c r="K89" s="180"/>
      <c r="L89" s="259"/>
    </row>
    <row r="90" spans="1:12" ht="13.5">
      <c r="A90" s="190"/>
      <c r="B90" s="190"/>
      <c r="C90" s="190"/>
      <c r="D90" s="190"/>
      <c r="E90" s="190"/>
      <c r="F90" s="471"/>
      <c r="G90" s="180"/>
      <c r="H90" s="180"/>
      <c r="I90" s="180"/>
      <c r="J90" s="180"/>
      <c r="K90" s="180"/>
      <c r="L90" s="259"/>
    </row>
    <row r="91" spans="1:12" ht="13.5">
      <c r="A91" s="190"/>
      <c r="B91" s="190"/>
      <c r="C91" s="190"/>
      <c r="D91" s="190"/>
      <c r="E91" s="190"/>
      <c r="F91" s="471"/>
      <c r="G91" s="180"/>
      <c r="H91" s="180"/>
      <c r="I91" s="180"/>
      <c r="J91" s="180"/>
      <c r="K91" s="180"/>
      <c r="L91" s="259"/>
    </row>
    <row r="92" spans="1:12" ht="13.5">
      <c r="A92" s="190"/>
      <c r="B92" s="190"/>
      <c r="C92" s="190"/>
      <c r="D92" s="190"/>
      <c r="E92" s="190"/>
      <c r="F92" s="471"/>
      <c r="G92" s="180"/>
      <c r="H92" s="180"/>
      <c r="I92" s="180"/>
      <c r="J92" s="180"/>
      <c r="K92" s="180"/>
      <c r="L92" s="259"/>
    </row>
    <row r="93" spans="1:12" ht="13.5">
      <c r="A93" s="190"/>
      <c r="B93" s="190"/>
      <c r="C93" s="190"/>
      <c r="D93" s="190"/>
      <c r="E93" s="190"/>
      <c r="F93" s="471"/>
      <c r="G93" s="180"/>
      <c r="H93" s="180"/>
      <c r="I93" s="180"/>
      <c r="J93" s="180"/>
      <c r="K93" s="180"/>
      <c r="L93" s="259"/>
    </row>
    <row r="94" spans="1:12" ht="13.5">
      <c r="A94" s="190"/>
      <c r="B94" s="190"/>
      <c r="C94" s="190"/>
      <c r="D94" s="190"/>
      <c r="E94" s="190"/>
      <c r="F94" s="471"/>
      <c r="G94" s="180"/>
      <c r="H94" s="180"/>
      <c r="I94" s="180"/>
      <c r="J94" s="180"/>
      <c r="K94" s="180"/>
      <c r="L94" s="259"/>
    </row>
    <row r="95" spans="1:12" ht="13.5">
      <c r="A95" s="190"/>
      <c r="B95" s="190"/>
      <c r="C95" s="190"/>
      <c r="D95" s="190"/>
      <c r="E95" s="190"/>
      <c r="F95" s="471"/>
      <c r="G95" s="180"/>
      <c r="H95" s="180"/>
      <c r="I95" s="180"/>
      <c r="J95" s="180"/>
      <c r="K95" s="180"/>
      <c r="L95" s="259"/>
    </row>
    <row r="96" spans="1:12" ht="13.5">
      <c r="A96" s="190"/>
      <c r="B96" s="190"/>
      <c r="C96" s="190"/>
      <c r="D96" s="190"/>
      <c r="E96" s="190"/>
      <c r="F96" s="471"/>
      <c r="G96" s="180"/>
      <c r="H96" s="180"/>
      <c r="I96" s="180"/>
      <c r="J96" s="180"/>
      <c r="K96" s="180"/>
      <c r="L96" s="259"/>
    </row>
    <row r="97" spans="1:12" ht="13.5">
      <c r="A97" s="190"/>
      <c r="B97" s="190"/>
      <c r="C97" s="190"/>
      <c r="D97" s="190"/>
      <c r="E97" s="190"/>
      <c r="F97" s="471"/>
      <c r="G97" s="180"/>
      <c r="H97" s="180"/>
      <c r="I97" s="180"/>
      <c r="J97" s="180"/>
      <c r="K97" s="180"/>
      <c r="L97" s="259"/>
    </row>
    <row r="98" spans="1:12" ht="13.5">
      <c r="A98" s="190"/>
      <c r="B98" s="190"/>
      <c r="C98" s="190"/>
      <c r="D98" s="190"/>
      <c r="E98" s="190"/>
      <c r="F98" s="471"/>
      <c r="G98" s="180"/>
      <c r="H98" s="180"/>
      <c r="I98" s="180"/>
      <c r="J98" s="180"/>
      <c r="K98" s="180"/>
      <c r="L98" s="259"/>
    </row>
    <row r="99" spans="1:12" ht="13.5">
      <c r="A99" s="190"/>
      <c r="B99" s="190"/>
      <c r="C99" s="190"/>
      <c r="D99" s="190"/>
      <c r="E99" s="190"/>
      <c r="F99" s="471"/>
      <c r="G99" s="180"/>
      <c r="H99" s="180"/>
      <c r="I99" s="180"/>
      <c r="J99" s="180"/>
      <c r="K99" s="180"/>
      <c r="L99" s="259"/>
    </row>
    <row r="100" spans="1:12" ht="13.5">
      <c r="A100" s="190"/>
      <c r="B100" s="190"/>
      <c r="C100" s="190"/>
      <c r="D100" s="190"/>
      <c r="E100" s="190"/>
      <c r="F100" s="471"/>
      <c r="G100" s="180"/>
      <c r="H100" s="180"/>
      <c r="I100" s="180"/>
      <c r="J100" s="180"/>
      <c r="K100" s="180"/>
      <c r="L100" s="259"/>
    </row>
    <row r="101" spans="1:6" ht="13.5">
      <c r="A101" s="190"/>
      <c r="B101" s="190"/>
      <c r="C101" s="190"/>
      <c r="D101" s="190"/>
      <c r="E101" s="190"/>
      <c r="F101" s="190"/>
    </row>
    <row r="102" spans="1:6" ht="13.5">
      <c r="A102" s="190"/>
      <c r="B102" s="190"/>
      <c r="C102" s="190"/>
      <c r="D102" s="190"/>
      <c r="E102" s="190"/>
      <c r="F102" s="190"/>
    </row>
    <row r="103" spans="1:6" ht="13.5">
      <c r="A103" s="190"/>
      <c r="B103" s="190"/>
      <c r="C103" s="190"/>
      <c r="D103" s="190"/>
      <c r="E103" s="190"/>
      <c r="F103" s="190"/>
    </row>
    <row r="104" spans="1:6" ht="13.5">
      <c r="A104" s="190"/>
      <c r="B104" s="190"/>
      <c r="C104" s="190"/>
      <c r="D104" s="190"/>
      <c r="E104" s="190"/>
      <c r="F104" s="190"/>
    </row>
    <row r="105" spans="1:6" ht="13.5">
      <c r="A105" s="190"/>
      <c r="B105" s="190"/>
      <c r="C105" s="190"/>
      <c r="D105" s="190"/>
      <c r="E105" s="190"/>
      <c r="F105" s="190"/>
    </row>
    <row r="106" spans="1:6" ht="13.5">
      <c r="A106" s="190"/>
      <c r="B106" s="190"/>
      <c r="C106" s="190"/>
      <c r="D106" s="190"/>
      <c r="E106" s="190"/>
      <c r="F106" s="190"/>
    </row>
    <row r="107" spans="1:6" ht="13.5">
      <c r="A107" s="190"/>
      <c r="B107" s="190"/>
      <c r="C107" s="190"/>
      <c r="D107" s="190"/>
      <c r="E107" s="190"/>
      <c r="F107" s="190"/>
    </row>
    <row r="108" spans="1:6" ht="13.5">
      <c r="A108" s="190"/>
      <c r="B108" s="190"/>
      <c r="C108" s="190"/>
      <c r="D108" s="190"/>
      <c r="E108" s="190"/>
      <c r="F108" s="190"/>
    </row>
    <row r="109" spans="1:6" ht="13.5">
      <c r="A109" s="190"/>
      <c r="B109" s="190"/>
      <c r="C109" s="190"/>
      <c r="D109" s="190"/>
      <c r="E109" s="190"/>
      <c r="F109" s="190"/>
    </row>
    <row r="110" spans="1:6" ht="13.5">
      <c r="A110" s="190"/>
      <c r="B110" s="190"/>
      <c r="C110" s="190"/>
      <c r="D110" s="190"/>
      <c r="E110" s="190"/>
      <c r="F110" s="190"/>
    </row>
    <row r="111" spans="1:6" ht="13.5">
      <c r="A111" s="190"/>
      <c r="B111" s="190"/>
      <c r="C111" s="190"/>
      <c r="D111" s="190"/>
      <c r="E111" s="190"/>
      <c r="F111" s="190"/>
    </row>
    <row r="112" spans="1:6" ht="13.5">
      <c r="A112" s="190"/>
      <c r="B112" s="190"/>
      <c r="C112" s="190"/>
      <c r="D112" s="190"/>
      <c r="E112" s="190"/>
      <c r="F112" s="190"/>
    </row>
    <row r="113" spans="1:6" ht="13.5">
      <c r="A113" s="190"/>
      <c r="B113" s="190"/>
      <c r="C113" s="190"/>
      <c r="D113" s="190"/>
      <c r="E113" s="190"/>
      <c r="F113" s="190"/>
    </row>
    <row r="114" spans="1:6" ht="13.5">
      <c r="A114" s="190"/>
      <c r="B114" s="190"/>
      <c r="C114" s="190"/>
      <c r="D114" s="190"/>
      <c r="E114" s="190"/>
      <c r="F114" s="190"/>
    </row>
    <row r="115" spans="1:6" ht="13.5">
      <c r="A115" s="190"/>
      <c r="B115" s="190"/>
      <c r="C115" s="190"/>
      <c r="D115" s="190"/>
      <c r="E115" s="190"/>
      <c r="F115" s="190"/>
    </row>
    <row r="116" spans="1:6" ht="13.5">
      <c r="A116" s="190"/>
      <c r="B116" s="190"/>
      <c r="C116" s="190"/>
      <c r="D116" s="190"/>
      <c r="E116" s="190"/>
      <c r="F116" s="190"/>
    </row>
    <row r="117" spans="1:6" ht="13.5">
      <c r="A117" s="190"/>
      <c r="B117" s="190"/>
      <c r="C117" s="190"/>
      <c r="D117" s="190"/>
      <c r="E117" s="190"/>
      <c r="F117" s="190"/>
    </row>
  </sheetData>
  <sheetProtection/>
  <mergeCells count="6">
    <mergeCell ref="K21:L21"/>
    <mergeCell ref="A1:A4"/>
    <mergeCell ref="C1:K1"/>
    <mergeCell ref="C2:K2"/>
    <mergeCell ref="C3:K3"/>
    <mergeCell ref="C4:K4"/>
  </mergeCells>
  <printOptions/>
  <pageMargins left="0.551111102104187" right="0.19680555164813995" top="0.98416668176651" bottom="0.98416668176651" header="0.511805534362793" footer="0.511805534362793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Q11" sqref="Q11"/>
    </sheetView>
  </sheetViews>
  <sheetFormatPr defaultColWidth="8.88671875" defaultRowHeight="30" customHeight="1"/>
  <cols>
    <col min="1" max="1" width="5.6640625" style="93" customWidth="1"/>
    <col min="2" max="2" width="5.21484375" style="93" customWidth="1"/>
    <col min="3" max="3" width="7.6640625" style="93" customWidth="1"/>
    <col min="4" max="4" width="6.4453125" style="93" customWidth="1"/>
    <col min="5" max="5" width="5.5546875" style="93" customWidth="1"/>
    <col min="6" max="6" width="6.77734375" style="93" customWidth="1"/>
    <col min="7" max="7" width="4.88671875" style="93" customWidth="1"/>
    <col min="8" max="8" width="5.3359375" style="93" customWidth="1"/>
    <col min="9" max="9" width="5.4453125" style="93" customWidth="1"/>
    <col min="10" max="10" width="6.4453125" style="93" customWidth="1"/>
    <col min="11" max="11" width="6.4453125" style="94" customWidth="1"/>
    <col min="12" max="12" width="4.88671875" style="94" customWidth="1"/>
    <col min="13" max="13" width="6.99609375" style="93" customWidth="1"/>
    <col min="14" max="14" width="5.88671875" style="93" customWidth="1"/>
    <col min="15" max="15" width="4.88671875" style="93" customWidth="1"/>
    <col min="16" max="26" width="6.77734375" style="93" customWidth="1"/>
    <col min="27" max="16384" width="8.88671875" style="93" customWidth="1"/>
  </cols>
  <sheetData>
    <row r="1" spans="1:13" s="121" customFormat="1" ht="30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260"/>
      <c r="L1" s="190"/>
      <c r="M1" s="190"/>
    </row>
    <row r="2" spans="1:9" s="105" customFormat="1" ht="30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261"/>
    </row>
    <row r="3" spans="1:9" s="105" customFormat="1" ht="30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263"/>
    </row>
    <row r="4" spans="1:11" s="105" customFormat="1" ht="30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106"/>
      <c r="K4" s="105" t="s">
        <v>2229</v>
      </c>
    </row>
    <row r="5" spans="1:9" s="105" customFormat="1" ht="9" customHeight="1">
      <c r="A5" s="111"/>
      <c r="B5" s="110"/>
      <c r="C5" s="106"/>
      <c r="D5" s="106"/>
      <c r="E5" s="106"/>
      <c r="F5" s="106"/>
      <c r="G5" s="106"/>
      <c r="H5" s="106"/>
      <c r="I5" s="106"/>
    </row>
    <row r="6" spans="1:10" s="105" customFormat="1" ht="30" customHeight="1">
      <c r="A6" s="153" t="s">
        <v>1063</v>
      </c>
      <c r="B6" s="110"/>
      <c r="C6" s="106"/>
      <c r="D6" s="106"/>
      <c r="E6" s="106"/>
      <c r="F6" s="106"/>
      <c r="G6" s="106"/>
      <c r="H6" s="106"/>
      <c r="I6" s="165"/>
      <c r="J6" s="165"/>
    </row>
    <row r="7" spans="4:10" s="105" customFormat="1" ht="21" customHeight="1">
      <c r="D7" s="190" t="s">
        <v>1549</v>
      </c>
      <c r="E7" s="190"/>
      <c r="F7" s="190"/>
      <c r="G7" s="190"/>
      <c r="H7" s="190" t="s">
        <v>1547</v>
      </c>
      <c r="I7" s="190"/>
      <c r="J7" s="190"/>
    </row>
    <row r="8" spans="1:13" ht="30" customHeight="1">
      <c r="A8" s="530" t="s">
        <v>352</v>
      </c>
      <c r="B8" s="530" t="s">
        <v>336</v>
      </c>
      <c r="C8" s="530" t="s">
        <v>357</v>
      </c>
      <c r="D8" s="541" t="s">
        <v>485</v>
      </c>
      <c r="E8" s="541" t="s">
        <v>441</v>
      </c>
      <c r="F8" s="541" t="s">
        <v>451</v>
      </c>
      <c r="G8" s="541" t="s">
        <v>388</v>
      </c>
      <c r="H8" s="530" t="s">
        <v>499</v>
      </c>
      <c r="I8" s="530" t="s">
        <v>434</v>
      </c>
      <c r="J8" s="530" t="s">
        <v>383</v>
      </c>
      <c r="K8" s="530" t="s">
        <v>451</v>
      </c>
      <c r="L8" s="530" t="s">
        <v>512</v>
      </c>
      <c r="M8" s="540" t="s">
        <v>920</v>
      </c>
    </row>
    <row r="9" spans="1:19" s="95" customFormat="1" ht="30" customHeight="1">
      <c r="A9" s="189" t="s">
        <v>296</v>
      </c>
      <c r="B9" s="189" t="s">
        <v>499</v>
      </c>
      <c r="C9" s="402" t="s">
        <v>1263</v>
      </c>
      <c r="D9" s="98">
        <v>0.3076388888888889</v>
      </c>
      <c r="E9" s="98">
        <v>0.31319444444444444</v>
      </c>
      <c r="F9" s="98">
        <v>0.3298611111111111</v>
      </c>
      <c r="G9" s="98">
        <v>0.3368055555555556</v>
      </c>
      <c r="H9" s="98">
        <v>0.3444444444444445</v>
      </c>
      <c r="I9" s="98">
        <v>0.3548611111111111</v>
      </c>
      <c r="J9" s="98">
        <v>0.3611111111111111</v>
      </c>
      <c r="K9" s="98">
        <v>0.3673611111111111</v>
      </c>
      <c r="L9" s="98">
        <v>0.37777777777777777</v>
      </c>
      <c r="M9" s="101" t="s">
        <v>1534</v>
      </c>
      <c r="N9" s="539" t="s">
        <v>563</v>
      </c>
      <c r="O9" s="96"/>
      <c r="P9" s="96"/>
      <c r="Q9" s="96"/>
      <c r="R9" s="96"/>
      <c r="S9" s="96"/>
    </row>
    <row r="10" spans="11:12" s="95" customFormat="1" ht="30" customHeight="1">
      <c r="K10" s="96"/>
      <c r="L10" s="96"/>
    </row>
    <row r="11" spans="3:12" s="95" customFormat="1" ht="30" customHeight="1">
      <c r="C11" s="486" t="s">
        <v>98</v>
      </c>
      <c r="K11" s="96"/>
      <c r="L11" s="96"/>
    </row>
    <row r="12" spans="11:12" s="95" customFormat="1" ht="30" customHeight="1">
      <c r="K12" s="96"/>
      <c r="L12" s="96"/>
    </row>
    <row r="13" spans="11:12" s="95" customFormat="1" ht="30" customHeight="1">
      <c r="K13" s="96"/>
      <c r="L13" s="96"/>
    </row>
    <row r="14" spans="11:12" s="95" customFormat="1" ht="30" customHeight="1">
      <c r="K14" s="96"/>
      <c r="L14" s="96"/>
    </row>
    <row r="15" spans="11:12" s="95" customFormat="1" ht="30" customHeight="1">
      <c r="K15" s="96"/>
      <c r="L15" s="96"/>
    </row>
    <row r="16" spans="11:12" s="95" customFormat="1" ht="30" customHeight="1">
      <c r="K16" s="96"/>
      <c r="L16" s="96"/>
    </row>
    <row r="17" spans="11:12" s="95" customFormat="1" ht="30" customHeight="1">
      <c r="K17" s="96"/>
      <c r="L17" s="96"/>
    </row>
    <row r="18" spans="11:12" s="95" customFormat="1" ht="30" customHeight="1">
      <c r="K18" s="96"/>
      <c r="L18" s="96"/>
    </row>
    <row r="19" spans="11:12" s="95" customFormat="1" ht="30" customHeight="1">
      <c r="K19" s="96"/>
      <c r="L19" s="96"/>
    </row>
    <row r="20" spans="11:12" s="95" customFormat="1" ht="30" customHeight="1">
      <c r="K20" s="96"/>
      <c r="L20" s="96"/>
    </row>
    <row r="21" spans="11:12" s="95" customFormat="1" ht="30" customHeight="1">
      <c r="K21" s="96"/>
      <c r="L21" s="96"/>
    </row>
    <row r="22" spans="11:12" s="95" customFormat="1" ht="30" customHeight="1">
      <c r="K22" s="96"/>
      <c r="L22" s="96"/>
    </row>
    <row r="23" spans="11:12" s="95" customFormat="1" ht="30" customHeight="1">
      <c r="K23" s="96"/>
      <c r="L23" s="96"/>
    </row>
    <row r="24" spans="11:12" s="95" customFormat="1" ht="30" customHeight="1">
      <c r="K24" s="96"/>
      <c r="L24" s="96"/>
    </row>
    <row r="25" spans="11:12" s="95" customFormat="1" ht="30" customHeight="1">
      <c r="K25" s="96"/>
      <c r="L25" s="96"/>
    </row>
    <row r="26" spans="11:12" s="95" customFormat="1" ht="30" customHeight="1">
      <c r="K26" s="96"/>
      <c r="L26" s="96"/>
    </row>
    <row r="27" spans="11:12" s="95" customFormat="1" ht="30" customHeight="1">
      <c r="K27" s="96"/>
      <c r="L27" s="96"/>
    </row>
    <row r="28" spans="11:12" s="95" customFormat="1" ht="30" customHeight="1">
      <c r="K28" s="96"/>
      <c r="L28" s="96"/>
    </row>
    <row r="29" spans="11:12" s="95" customFormat="1" ht="30" customHeight="1">
      <c r="K29" s="96"/>
      <c r="L29" s="96"/>
    </row>
    <row r="30" spans="11:12" s="95" customFormat="1" ht="30" customHeight="1">
      <c r="K30" s="96"/>
      <c r="L30" s="96"/>
    </row>
    <row r="31" spans="11:12" s="95" customFormat="1" ht="30" customHeight="1">
      <c r="K31" s="96"/>
      <c r="L31" s="96"/>
    </row>
    <row r="32" spans="11:12" s="95" customFormat="1" ht="30" customHeight="1">
      <c r="K32" s="96"/>
      <c r="L32" s="96"/>
    </row>
    <row r="33" spans="11:12" s="95" customFormat="1" ht="30" customHeight="1">
      <c r="K33" s="96"/>
      <c r="L33" s="96"/>
    </row>
    <row r="34" spans="11:12" s="95" customFormat="1" ht="30" customHeight="1">
      <c r="K34" s="96"/>
      <c r="L34" s="96"/>
    </row>
    <row r="35" spans="11:12" s="95" customFormat="1" ht="30" customHeight="1">
      <c r="K35" s="96"/>
      <c r="L35" s="96"/>
    </row>
    <row r="36" spans="11:12" s="95" customFormat="1" ht="30" customHeight="1">
      <c r="K36" s="96"/>
      <c r="L36" s="96"/>
    </row>
    <row r="37" spans="11:12" s="95" customFormat="1" ht="30" customHeight="1">
      <c r="K37" s="96"/>
      <c r="L37" s="96"/>
    </row>
    <row r="38" spans="11:12" s="95" customFormat="1" ht="30" customHeight="1">
      <c r="K38" s="96"/>
      <c r="L38" s="96"/>
    </row>
    <row r="39" spans="11:12" s="95" customFormat="1" ht="30" customHeight="1">
      <c r="K39" s="96"/>
      <c r="L39" s="96"/>
    </row>
    <row r="40" spans="11:12" s="95" customFormat="1" ht="30" customHeight="1">
      <c r="K40" s="96"/>
      <c r="L40" s="96"/>
    </row>
    <row r="41" spans="11:12" s="95" customFormat="1" ht="30" customHeight="1">
      <c r="K41" s="96"/>
      <c r="L41" s="96"/>
    </row>
    <row r="42" spans="11:12" s="95" customFormat="1" ht="30" customHeight="1">
      <c r="K42" s="96"/>
      <c r="L42" s="96"/>
    </row>
    <row r="43" spans="11:12" s="95" customFormat="1" ht="30" customHeight="1">
      <c r="K43" s="96"/>
      <c r="L43" s="96"/>
    </row>
    <row r="44" spans="11:12" s="95" customFormat="1" ht="30" customHeight="1">
      <c r="K44" s="96"/>
      <c r="L44" s="96"/>
    </row>
    <row r="45" spans="11:12" s="95" customFormat="1" ht="30" customHeight="1">
      <c r="K45" s="96"/>
      <c r="L45" s="96"/>
    </row>
    <row r="46" spans="11:12" s="95" customFormat="1" ht="30" customHeight="1">
      <c r="K46" s="96"/>
      <c r="L46" s="96"/>
    </row>
    <row r="47" spans="11:12" s="95" customFormat="1" ht="30" customHeight="1">
      <c r="K47" s="96"/>
      <c r="L47" s="96"/>
    </row>
    <row r="48" spans="11:12" s="95" customFormat="1" ht="30" customHeight="1">
      <c r="K48" s="96"/>
      <c r="L48" s="96"/>
    </row>
    <row r="49" spans="11:12" s="95" customFormat="1" ht="30" customHeight="1">
      <c r="K49" s="96"/>
      <c r="L49" s="96"/>
    </row>
    <row r="50" spans="11:12" s="95" customFormat="1" ht="30" customHeight="1">
      <c r="K50" s="96"/>
      <c r="L50" s="96"/>
    </row>
    <row r="51" spans="11:12" s="95" customFormat="1" ht="30" customHeight="1">
      <c r="K51" s="96"/>
      <c r="L51" s="96"/>
    </row>
    <row r="52" spans="11:12" s="95" customFormat="1" ht="30" customHeight="1">
      <c r="K52" s="96"/>
      <c r="L52" s="96"/>
    </row>
    <row r="53" spans="11:12" s="95" customFormat="1" ht="30" customHeight="1">
      <c r="K53" s="96"/>
      <c r="L53" s="96"/>
    </row>
    <row r="54" spans="11:12" s="95" customFormat="1" ht="30" customHeight="1">
      <c r="K54" s="96"/>
      <c r="L54" s="96"/>
    </row>
    <row r="55" spans="11:12" s="95" customFormat="1" ht="30" customHeight="1">
      <c r="K55" s="96"/>
      <c r="L55" s="96"/>
    </row>
    <row r="56" spans="11:12" s="95" customFormat="1" ht="30" customHeight="1">
      <c r="K56" s="96"/>
      <c r="L56" s="96"/>
    </row>
    <row r="57" spans="11:12" s="95" customFormat="1" ht="30" customHeight="1">
      <c r="K57" s="96"/>
      <c r="L57" s="96"/>
    </row>
    <row r="58" spans="11:12" s="95" customFormat="1" ht="30" customHeight="1">
      <c r="K58" s="96"/>
      <c r="L58" s="96"/>
    </row>
    <row r="59" spans="11:12" s="95" customFormat="1" ht="30" customHeight="1">
      <c r="K59" s="96"/>
      <c r="L59" s="96"/>
    </row>
    <row r="60" spans="11:12" s="95" customFormat="1" ht="30" customHeight="1">
      <c r="K60" s="96"/>
      <c r="L60" s="96"/>
    </row>
    <row r="61" spans="11:12" s="95" customFormat="1" ht="30" customHeight="1">
      <c r="K61" s="96"/>
      <c r="L61" s="96"/>
    </row>
    <row r="62" spans="11:12" s="95" customFormat="1" ht="30" customHeight="1">
      <c r="K62" s="96"/>
      <c r="L62" s="96"/>
    </row>
    <row r="63" spans="11:12" s="95" customFormat="1" ht="30" customHeight="1">
      <c r="K63" s="96"/>
      <c r="L63" s="96"/>
    </row>
    <row r="64" spans="11:12" s="95" customFormat="1" ht="30" customHeight="1">
      <c r="K64" s="96"/>
      <c r="L64" s="96"/>
    </row>
    <row r="65" spans="11:12" s="95" customFormat="1" ht="30" customHeight="1">
      <c r="K65" s="96"/>
      <c r="L65" s="96"/>
    </row>
    <row r="66" spans="11:12" s="95" customFormat="1" ht="30" customHeight="1">
      <c r="K66" s="96"/>
      <c r="L66" s="96"/>
    </row>
    <row r="67" spans="11:12" s="95" customFormat="1" ht="30" customHeight="1">
      <c r="K67" s="96"/>
      <c r="L67" s="96"/>
    </row>
    <row r="68" spans="11:12" s="95" customFormat="1" ht="30" customHeight="1">
      <c r="K68" s="96"/>
      <c r="L68" s="96"/>
    </row>
    <row r="69" spans="11:12" s="95" customFormat="1" ht="30" customHeight="1">
      <c r="K69" s="96"/>
      <c r="L69" s="96"/>
    </row>
    <row r="70" spans="11:12" s="95" customFormat="1" ht="30" customHeight="1">
      <c r="K70" s="96"/>
      <c r="L70" s="96"/>
    </row>
    <row r="71" spans="11:12" s="95" customFormat="1" ht="30" customHeight="1">
      <c r="K71" s="96"/>
      <c r="L71" s="96"/>
    </row>
    <row r="72" spans="11:12" s="95" customFormat="1" ht="30" customHeight="1">
      <c r="K72" s="96"/>
      <c r="L72" s="96"/>
    </row>
    <row r="73" spans="11:12" s="95" customFormat="1" ht="30" customHeight="1">
      <c r="K73" s="96"/>
      <c r="L73" s="96"/>
    </row>
    <row r="74" spans="11:12" s="95" customFormat="1" ht="30" customHeight="1">
      <c r="K74" s="96"/>
      <c r="L74" s="96"/>
    </row>
    <row r="75" spans="11:12" s="95" customFormat="1" ht="30" customHeight="1">
      <c r="K75" s="96"/>
      <c r="L75" s="96"/>
    </row>
    <row r="76" spans="11:12" s="95" customFormat="1" ht="30" customHeight="1">
      <c r="K76" s="96"/>
      <c r="L76" s="96"/>
    </row>
    <row r="77" spans="11:12" s="95" customFormat="1" ht="30" customHeight="1">
      <c r="K77" s="96"/>
      <c r="L77" s="96"/>
    </row>
    <row r="78" spans="11:12" s="95" customFormat="1" ht="30" customHeight="1">
      <c r="K78" s="96"/>
      <c r="L78" s="96"/>
    </row>
    <row r="79" spans="11:12" s="95" customFormat="1" ht="30" customHeight="1">
      <c r="K79" s="96"/>
      <c r="L79" s="96"/>
    </row>
    <row r="80" spans="11:12" s="95" customFormat="1" ht="30" customHeight="1">
      <c r="K80" s="96"/>
      <c r="L80" s="96"/>
    </row>
    <row r="81" spans="11:12" s="95" customFormat="1" ht="30" customHeight="1">
      <c r="K81" s="96"/>
      <c r="L81" s="96"/>
    </row>
    <row r="82" spans="11:12" s="95" customFormat="1" ht="30" customHeight="1">
      <c r="K82" s="96"/>
      <c r="L82" s="96"/>
    </row>
    <row r="83" spans="11:12" s="95" customFormat="1" ht="30" customHeight="1">
      <c r="K83" s="96"/>
      <c r="L83" s="96"/>
    </row>
    <row r="84" spans="11:12" s="95" customFormat="1" ht="30" customHeight="1">
      <c r="K84" s="96"/>
      <c r="L84" s="96"/>
    </row>
    <row r="85" spans="11:12" s="95" customFormat="1" ht="30" customHeight="1">
      <c r="K85" s="96"/>
      <c r="L85" s="96"/>
    </row>
    <row r="86" spans="11:12" s="95" customFormat="1" ht="30" customHeight="1">
      <c r="K86" s="96"/>
      <c r="L86" s="96"/>
    </row>
    <row r="87" spans="11:12" s="95" customFormat="1" ht="30" customHeight="1">
      <c r="K87" s="96"/>
      <c r="L87" s="96"/>
    </row>
    <row r="88" spans="11:12" s="95" customFormat="1" ht="30" customHeight="1">
      <c r="K88" s="96"/>
      <c r="L88" s="96"/>
    </row>
    <row r="89" spans="11:12" s="95" customFormat="1" ht="30" customHeight="1">
      <c r="K89" s="96"/>
      <c r="L89" s="96"/>
    </row>
    <row r="90" spans="11:12" s="95" customFormat="1" ht="30" customHeight="1">
      <c r="K90" s="96"/>
      <c r="L90" s="96"/>
    </row>
  </sheetData>
  <sheetProtection/>
  <mergeCells count="5">
    <mergeCell ref="C1:H1"/>
    <mergeCell ref="C2:H2"/>
    <mergeCell ref="C3:H3"/>
    <mergeCell ref="C4:H4"/>
    <mergeCell ref="A1:A4"/>
  </mergeCells>
  <printOptions/>
  <pageMargins left="0.551111102104187" right="0.7086111307144165" top="0.7479166388511658" bottom="0.7479166388511658" header="0.31486111879348755" footer="0.314861118793487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pane xSplit="3" ySplit="8" topLeftCell="D4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R9" sqref="R9"/>
    </sheetView>
  </sheetViews>
  <sheetFormatPr defaultColWidth="8.88671875" defaultRowHeight="13.5"/>
  <cols>
    <col min="1" max="1" width="9.21484375" style="233" customWidth="1"/>
    <col min="2" max="2" width="9.77734375" style="233" customWidth="1"/>
    <col min="3" max="4" width="11.10546875" style="233" customWidth="1"/>
    <col min="5" max="5" width="8.5546875" style="233" customWidth="1"/>
    <col min="6" max="6" width="8.4453125" style="233" customWidth="1"/>
    <col min="7" max="10" width="7.4453125" style="233" customWidth="1"/>
    <col min="11" max="12" width="7.4453125" style="105" customWidth="1"/>
    <col min="13" max="14" width="7.4453125" style="233" customWidth="1"/>
    <col min="15" max="19" width="7.4453125" style="105" customWidth="1"/>
    <col min="20" max="16384" width="8.88671875" style="105" customWidth="1"/>
  </cols>
  <sheetData>
    <row r="1" spans="1:10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</row>
    <row r="2" spans="1:17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  <c r="M2" s="105"/>
      <c r="N2" s="105"/>
      <c r="O2" s="190"/>
      <c r="P2" s="190"/>
      <c r="Q2" s="190"/>
    </row>
    <row r="3" spans="1:14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  <c r="M3" s="105"/>
      <c r="N3" s="105"/>
    </row>
    <row r="4" spans="1:14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M4" s="105"/>
      <c r="N4" s="105"/>
    </row>
    <row r="5" spans="1:14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  <c r="M5" s="105"/>
      <c r="N5" s="105" t="s">
        <v>2229</v>
      </c>
    </row>
    <row r="6" spans="1:14" ht="23.25" customHeight="1">
      <c r="A6" s="649" t="s">
        <v>578</v>
      </c>
      <c r="B6" s="110"/>
      <c r="C6" s="106"/>
      <c r="D6" s="106"/>
      <c r="E6" s="106"/>
      <c r="F6" s="106"/>
      <c r="G6" s="164"/>
      <c r="H6" s="106"/>
      <c r="I6" s="105"/>
      <c r="J6" s="105"/>
      <c r="M6" s="105"/>
      <c r="N6" s="190"/>
    </row>
    <row r="7" spans="1:14" ht="18" customHeight="1">
      <c r="A7" s="255"/>
      <c r="B7" s="108"/>
      <c r="C7" s="107"/>
      <c r="D7" s="106"/>
      <c r="E7" s="164" t="s">
        <v>1548</v>
      </c>
      <c r="F7" s="107"/>
      <c r="G7" s="105"/>
      <c r="H7" s="105"/>
      <c r="I7" s="105"/>
      <c r="J7" s="105"/>
      <c r="L7" s="190" t="s">
        <v>1547</v>
      </c>
      <c r="M7" s="105"/>
      <c r="N7" s="105"/>
    </row>
    <row r="8" spans="1:17" ht="19.5" customHeight="1">
      <c r="A8" s="103" t="s">
        <v>348</v>
      </c>
      <c r="B8" s="103" t="s">
        <v>332</v>
      </c>
      <c r="C8" s="103" t="s">
        <v>353</v>
      </c>
      <c r="D8" s="103" t="s">
        <v>907</v>
      </c>
      <c r="E8" s="254" t="s">
        <v>616</v>
      </c>
      <c r="F8" s="254" t="s">
        <v>487</v>
      </c>
      <c r="G8" s="254" t="s">
        <v>711</v>
      </c>
      <c r="H8" s="254" t="s">
        <v>362</v>
      </c>
      <c r="I8" s="254" t="s">
        <v>697</v>
      </c>
      <c r="J8" s="254" t="s">
        <v>493</v>
      </c>
      <c r="K8" s="254" t="s">
        <v>258</v>
      </c>
      <c r="L8" s="479" t="s">
        <v>258</v>
      </c>
      <c r="M8" s="479" t="s">
        <v>493</v>
      </c>
      <c r="N8" s="479" t="s">
        <v>697</v>
      </c>
      <c r="O8" s="479" t="s">
        <v>362</v>
      </c>
      <c r="P8" s="479" t="s">
        <v>487</v>
      </c>
      <c r="Q8" s="479" t="s">
        <v>616</v>
      </c>
    </row>
    <row r="9" spans="1:17" ht="17.25" customHeight="1">
      <c r="A9" s="235" t="s">
        <v>299</v>
      </c>
      <c r="B9" s="235" t="s">
        <v>2195</v>
      </c>
      <c r="C9" s="235" t="s">
        <v>616</v>
      </c>
      <c r="D9" s="235">
        <v>6</v>
      </c>
      <c r="E9" s="173"/>
      <c r="F9" s="173"/>
      <c r="G9" s="173"/>
      <c r="H9" s="173"/>
      <c r="I9" s="173"/>
      <c r="J9" s="173"/>
      <c r="K9" s="258"/>
      <c r="L9" s="258"/>
      <c r="M9" s="173"/>
      <c r="N9" s="173" t="s">
        <v>1428</v>
      </c>
      <c r="O9" s="173" t="s">
        <v>220</v>
      </c>
      <c r="P9" s="173" t="s">
        <v>1534</v>
      </c>
      <c r="Q9" s="173" t="s">
        <v>1534</v>
      </c>
    </row>
    <row r="10" spans="1:17" ht="17.25" customHeight="1">
      <c r="A10" s="235">
        <v>107</v>
      </c>
      <c r="B10" s="235" t="s">
        <v>493</v>
      </c>
      <c r="C10" s="235" t="s">
        <v>487</v>
      </c>
      <c r="D10" s="235">
        <v>1</v>
      </c>
      <c r="E10" s="173"/>
      <c r="F10" s="173"/>
      <c r="G10" s="173"/>
      <c r="H10" s="258"/>
      <c r="I10" s="173"/>
      <c r="J10" s="173"/>
      <c r="K10" s="258"/>
      <c r="L10" s="258"/>
      <c r="M10" s="173" t="s">
        <v>584</v>
      </c>
      <c r="N10" s="173" t="s">
        <v>1519</v>
      </c>
      <c r="O10" s="173" t="s">
        <v>692</v>
      </c>
      <c r="P10" s="173" t="s">
        <v>1534</v>
      </c>
      <c r="Q10" s="173"/>
    </row>
    <row r="11" spans="1:17" ht="17.25" customHeight="1">
      <c r="A11" s="235">
        <v>107</v>
      </c>
      <c r="B11" s="235" t="s">
        <v>487</v>
      </c>
      <c r="C11" s="235" t="s">
        <v>929</v>
      </c>
      <c r="D11" s="591">
        <v>2</v>
      </c>
      <c r="E11" s="246"/>
      <c r="F11" s="246"/>
      <c r="G11" s="246"/>
      <c r="H11" s="249"/>
      <c r="I11" s="246"/>
      <c r="J11" s="246"/>
      <c r="K11" s="249"/>
      <c r="L11" s="249"/>
      <c r="M11" s="246"/>
      <c r="N11" s="246" t="s">
        <v>421</v>
      </c>
      <c r="O11" s="246" t="s">
        <v>712</v>
      </c>
      <c r="P11" s="246" t="s">
        <v>1543</v>
      </c>
      <c r="Q11" s="246"/>
    </row>
    <row r="12" spans="1:17" ht="17.25" customHeight="1">
      <c r="A12" s="235">
        <v>107</v>
      </c>
      <c r="B12" s="235" t="s">
        <v>487</v>
      </c>
      <c r="C12" s="235" t="s">
        <v>929</v>
      </c>
      <c r="D12" s="235">
        <v>3</v>
      </c>
      <c r="E12" s="173"/>
      <c r="F12" s="173" t="s">
        <v>297</v>
      </c>
      <c r="G12" s="173"/>
      <c r="H12" s="258">
        <v>0.29375</v>
      </c>
      <c r="I12" s="173"/>
      <c r="J12" s="173"/>
      <c r="K12" s="258"/>
      <c r="L12" s="258"/>
      <c r="M12" s="173"/>
      <c r="N12" s="173" t="s">
        <v>714</v>
      </c>
      <c r="O12" s="173" t="s">
        <v>418</v>
      </c>
      <c r="P12" s="173" t="s">
        <v>1534</v>
      </c>
      <c r="Q12" s="173"/>
    </row>
    <row r="13" spans="1:17" ht="17.25" customHeight="1">
      <c r="A13" s="235">
        <v>107</v>
      </c>
      <c r="B13" s="235" t="s">
        <v>487</v>
      </c>
      <c r="C13" s="235" t="s">
        <v>929</v>
      </c>
      <c r="D13" s="235">
        <v>4</v>
      </c>
      <c r="E13" s="173"/>
      <c r="F13" s="173" t="s">
        <v>330</v>
      </c>
      <c r="G13" s="173"/>
      <c r="H13" s="258">
        <v>0.30624999999999997</v>
      </c>
      <c r="I13" s="173" t="s">
        <v>1534</v>
      </c>
      <c r="J13" s="173"/>
      <c r="K13" s="258"/>
      <c r="L13" s="258"/>
      <c r="M13" s="173"/>
      <c r="N13" s="173" t="s">
        <v>722</v>
      </c>
      <c r="O13" s="173" t="s">
        <v>270</v>
      </c>
      <c r="P13" s="173" t="s">
        <v>1534</v>
      </c>
      <c r="Q13" s="173"/>
    </row>
    <row r="14" spans="1:17" ht="17.25" customHeight="1">
      <c r="A14" s="235">
        <v>107</v>
      </c>
      <c r="B14" s="235" t="s">
        <v>487</v>
      </c>
      <c r="C14" s="235" t="s">
        <v>929</v>
      </c>
      <c r="D14" s="478">
        <v>5</v>
      </c>
      <c r="E14" s="436"/>
      <c r="F14" s="436" t="s">
        <v>716</v>
      </c>
      <c r="G14" s="436"/>
      <c r="H14" s="436">
        <v>0.31875000000000003</v>
      </c>
      <c r="I14" s="299" t="s">
        <v>1543</v>
      </c>
      <c r="J14" s="478"/>
      <c r="K14" s="478"/>
      <c r="L14" s="478"/>
      <c r="M14" s="436"/>
      <c r="N14" s="436" t="s">
        <v>47</v>
      </c>
      <c r="O14" s="436" t="s">
        <v>682</v>
      </c>
      <c r="P14" s="436" t="s">
        <v>1543</v>
      </c>
      <c r="Q14" s="299"/>
    </row>
    <row r="15" spans="1:17" ht="17.25" customHeight="1">
      <c r="A15" s="235" t="s">
        <v>299</v>
      </c>
      <c r="B15" s="235" t="s">
        <v>616</v>
      </c>
      <c r="C15" s="235" t="s">
        <v>929</v>
      </c>
      <c r="D15" s="235">
        <v>6</v>
      </c>
      <c r="E15" s="173" t="s">
        <v>313</v>
      </c>
      <c r="F15" s="173" t="s">
        <v>1534</v>
      </c>
      <c r="G15" s="173" t="s">
        <v>1534</v>
      </c>
      <c r="H15" s="173" t="s">
        <v>270</v>
      </c>
      <c r="I15" s="173" t="s">
        <v>1534</v>
      </c>
      <c r="J15" s="173"/>
      <c r="K15" s="258"/>
      <c r="L15" s="258"/>
      <c r="M15" s="173"/>
      <c r="N15" s="173" t="s">
        <v>677</v>
      </c>
      <c r="O15" s="173" t="s">
        <v>676</v>
      </c>
      <c r="P15" s="173" t="s">
        <v>1534</v>
      </c>
      <c r="Q15" s="173"/>
    </row>
    <row r="16" spans="1:17" ht="17.25" customHeight="1">
      <c r="A16" s="235">
        <v>107</v>
      </c>
      <c r="B16" s="474" t="s">
        <v>487</v>
      </c>
      <c r="C16" s="474" t="s">
        <v>929</v>
      </c>
      <c r="D16" s="235">
        <v>1</v>
      </c>
      <c r="E16" s="173"/>
      <c r="F16" s="173" t="s">
        <v>672</v>
      </c>
      <c r="G16" s="173"/>
      <c r="H16" s="258">
        <v>0.34375</v>
      </c>
      <c r="I16" s="173" t="s">
        <v>1534</v>
      </c>
      <c r="J16" s="173"/>
      <c r="K16" s="258"/>
      <c r="L16" s="258"/>
      <c r="M16" s="173"/>
      <c r="N16" s="173" t="s">
        <v>1522</v>
      </c>
      <c r="O16" s="173" t="s">
        <v>673</v>
      </c>
      <c r="P16" s="173" t="s">
        <v>1534</v>
      </c>
      <c r="Q16" s="173"/>
    </row>
    <row r="17" spans="1:17" s="241" customFormat="1" ht="17.25" customHeight="1">
      <c r="A17" s="235">
        <v>107</v>
      </c>
      <c r="B17" s="235" t="s">
        <v>487</v>
      </c>
      <c r="C17" s="474" t="s">
        <v>929</v>
      </c>
      <c r="D17" s="591">
        <v>2</v>
      </c>
      <c r="E17" s="246"/>
      <c r="F17" s="246" t="s">
        <v>665</v>
      </c>
      <c r="G17" s="246"/>
      <c r="H17" s="249">
        <v>0.35625</v>
      </c>
      <c r="I17" s="246" t="s">
        <v>1543</v>
      </c>
      <c r="J17" s="543"/>
      <c r="K17" s="249"/>
      <c r="L17" s="249"/>
      <c r="M17" s="543"/>
      <c r="N17" s="543" t="s">
        <v>663</v>
      </c>
      <c r="O17" s="246" t="s">
        <v>664</v>
      </c>
      <c r="P17" s="246" t="s">
        <v>1543</v>
      </c>
      <c r="Q17" s="246"/>
    </row>
    <row r="18" spans="1:17" ht="17.25" customHeight="1">
      <c r="A18" s="235" t="s">
        <v>299</v>
      </c>
      <c r="B18" s="235" t="s">
        <v>487</v>
      </c>
      <c r="C18" s="235" t="s">
        <v>1068</v>
      </c>
      <c r="D18" s="235">
        <v>3</v>
      </c>
      <c r="E18" s="173"/>
      <c r="F18" s="173" t="s">
        <v>1436</v>
      </c>
      <c r="G18" s="173"/>
      <c r="H18" s="258">
        <v>0.36875</v>
      </c>
      <c r="I18" s="173"/>
      <c r="J18" s="173"/>
      <c r="K18" s="173" t="s">
        <v>1534</v>
      </c>
      <c r="L18" s="258">
        <v>0.3833333333333333</v>
      </c>
      <c r="M18" s="173"/>
      <c r="N18" s="173"/>
      <c r="O18" s="173" t="s">
        <v>683</v>
      </c>
      <c r="P18" s="173" t="s">
        <v>1534</v>
      </c>
      <c r="Q18" s="173" t="s">
        <v>453</v>
      </c>
    </row>
    <row r="19" spans="1:17" s="241" customFormat="1" ht="17.25" customHeight="1">
      <c r="A19" s="235">
        <v>107</v>
      </c>
      <c r="B19" s="235" t="s">
        <v>487</v>
      </c>
      <c r="C19" s="235" t="s">
        <v>929</v>
      </c>
      <c r="D19" s="235">
        <v>4</v>
      </c>
      <c r="E19" s="173"/>
      <c r="F19" s="173" t="s">
        <v>689</v>
      </c>
      <c r="G19" s="173"/>
      <c r="H19" s="258">
        <v>0.38125</v>
      </c>
      <c r="I19" s="173" t="s">
        <v>1534</v>
      </c>
      <c r="J19" s="173"/>
      <c r="K19" s="258"/>
      <c r="L19" s="258"/>
      <c r="M19" s="173"/>
      <c r="N19" s="173" t="s">
        <v>658</v>
      </c>
      <c r="O19" s="173" t="s">
        <v>669</v>
      </c>
      <c r="P19" s="173" t="s">
        <v>1534</v>
      </c>
      <c r="Q19" s="173"/>
    </row>
    <row r="20" spans="1:17" s="241" customFormat="1" ht="17.25" customHeight="1">
      <c r="A20" s="235">
        <v>107</v>
      </c>
      <c r="B20" s="235" t="s">
        <v>487</v>
      </c>
      <c r="C20" s="235" t="s">
        <v>929</v>
      </c>
      <c r="D20" s="478">
        <v>5</v>
      </c>
      <c r="E20" s="436"/>
      <c r="F20" s="436">
        <v>0.375</v>
      </c>
      <c r="G20" s="436"/>
      <c r="H20" s="436">
        <v>0.39375</v>
      </c>
      <c r="I20" s="299" t="s">
        <v>1543</v>
      </c>
      <c r="J20" s="478"/>
      <c r="K20" s="478"/>
      <c r="L20" s="478"/>
      <c r="M20" s="436"/>
      <c r="N20" s="436" t="s">
        <v>681</v>
      </c>
      <c r="O20" s="436" t="s">
        <v>686</v>
      </c>
      <c r="P20" s="436" t="s">
        <v>1543</v>
      </c>
      <c r="Q20" s="299"/>
    </row>
    <row r="21" spans="1:17" s="241" customFormat="1" ht="17.25" customHeight="1">
      <c r="A21" s="235">
        <v>107</v>
      </c>
      <c r="B21" s="235" t="s">
        <v>487</v>
      </c>
      <c r="C21" s="235" t="s">
        <v>929</v>
      </c>
      <c r="D21" s="235">
        <v>6</v>
      </c>
      <c r="E21" s="173"/>
      <c r="F21" s="173" t="s">
        <v>688</v>
      </c>
      <c r="G21" s="173"/>
      <c r="H21" s="258">
        <v>0.40625</v>
      </c>
      <c r="I21" s="173" t="s">
        <v>1534</v>
      </c>
      <c r="J21" s="173"/>
      <c r="K21" s="258"/>
      <c r="L21" s="258"/>
      <c r="M21" s="173"/>
      <c r="N21" s="173" t="s">
        <v>662</v>
      </c>
      <c r="O21" s="173" t="s">
        <v>680</v>
      </c>
      <c r="P21" s="173" t="s">
        <v>1534</v>
      </c>
      <c r="Q21" s="173"/>
    </row>
    <row r="22" spans="1:17" s="241" customFormat="1" ht="17.25" customHeight="1">
      <c r="A22" s="235">
        <v>107</v>
      </c>
      <c r="B22" s="235" t="s">
        <v>487</v>
      </c>
      <c r="C22" s="235" t="s">
        <v>929</v>
      </c>
      <c r="D22" s="235">
        <v>1</v>
      </c>
      <c r="E22" s="173"/>
      <c r="F22" s="173" t="s">
        <v>659</v>
      </c>
      <c r="G22" s="173"/>
      <c r="H22" s="258">
        <v>0.41875</v>
      </c>
      <c r="I22" s="173" t="s">
        <v>1534</v>
      </c>
      <c r="J22" s="173"/>
      <c r="K22" s="258"/>
      <c r="L22" s="258"/>
      <c r="M22" s="173"/>
      <c r="N22" s="173" t="s">
        <v>679</v>
      </c>
      <c r="O22" s="173" t="s">
        <v>685</v>
      </c>
      <c r="P22" s="173"/>
      <c r="Q22" s="173"/>
    </row>
    <row r="23" spans="1:17" s="241" customFormat="1" ht="17.25" customHeight="1">
      <c r="A23" s="235">
        <v>107</v>
      </c>
      <c r="B23" s="235" t="s">
        <v>486</v>
      </c>
      <c r="C23" s="235" t="s">
        <v>929</v>
      </c>
      <c r="D23" s="591">
        <v>2</v>
      </c>
      <c r="E23" s="246"/>
      <c r="F23" s="246" t="s">
        <v>660</v>
      </c>
      <c r="G23" s="246"/>
      <c r="H23" s="249">
        <v>0.43125</v>
      </c>
      <c r="I23" s="246" t="s">
        <v>1543</v>
      </c>
      <c r="J23" s="543"/>
      <c r="K23" s="249"/>
      <c r="L23" s="249"/>
      <c r="M23" s="543"/>
      <c r="N23" s="543" t="s">
        <v>675</v>
      </c>
      <c r="O23" s="246" t="s">
        <v>667</v>
      </c>
      <c r="P23" s="246" t="s">
        <v>1543</v>
      </c>
      <c r="Q23" s="542"/>
    </row>
    <row r="24" spans="1:17" s="241" customFormat="1" ht="17.25" customHeight="1">
      <c r="A24" s="235" t="s">
        <v>2220</v>
      </c>
      <c r="B24" s="235" t="s">
        <v>487</v>
      </c>
      <c r="C24" s="235" t="s">
        <v>929</v>
      </c>
      <c r="D24" s="235">
        <v>3</v>
      </c>
      <c r="E24" s="173" t="s">
        <v>2219</v>
      </c>
      <c r="F24" s="173" t="s">
        <v>684</v>
      </c>
      <c r="G24" s="173"/>
      <c r="H24" s="258">
        <v>0.44375</v>
      </c>
      <c r="I24" s="173" t="s">
        <v>1534</v>
      </c>
      <c r="J24" s="173"/>
      <c r="K24" s="258"/>
      <c r="L24" s="258"/>
      <c r="M24" s="173"/>
      <c r="N24" s="173" t="s">
        <v>245</v>
      </c>
      <c r="O24" s="173" t="s">
        <v>668</v>
      </c>
      <c r="P24" s="173" t="s">
        <v>1534</v>
      </c>
      <c r="Q24" s="173"/>
    </row>
    <row r="25" spans="1:17" s="241" customFormat="1" ht="17.25" customHeight="1">
      <c r="A25" s="235">
        <v>107</v>
      </c>
      <c r="B25" s="235" t="s">
        <v>487</v>
      </c>
      <c r="C25" s="235" t="s">
        <v>929</v>
      </c>
      <c r="D25" s="235">
        <v>4</v>
      </c>
      <c r="E25" s="173"/>
      <c r="F25" s="173" t="s">
        <v>834</v>
      </c>
      <c r="G25" s="173"/>
      <c r="H25" s="258">
        <v>0.45625</v>
      </c>
      <c r="I25" s="173" t="s">
        <v>1534</v>
      </c>
      <c r="J25" s="173"/>
      <c r="K25" s="258"/>
      <c r="L25" s="258"/>
      <c r="M25" s="173"/>
      <c r="N25" s="173" t="s">
        <v>417</v>
      </c>
      <c r="O25" s="173" t="s">
        <v>666</v>
      </c>
      <c r="P25" s="173" t="s">
        <v>1534</v>
      </c>
      <c r="Q25" s="173"/>
    </row>
    <row r="26" spans="1:17" s="241" customFormat="1" ht="17.25" customHeight="1">
      <c r="A26" s="235">
        <v>107</v>
      </c>
      <c r="B26" s="235" t="s">
        <v>487</v>
      </c>
      <c r="C26" s="235" t="s">
        <v>929</v>
      </c>
      <c r="D26" s="478">
        <v>5</v>
      </c>
      <c r="E26" s="436"/>
      <c r="F26" s="436" t="s">
        <v>678</v>
      </c>
      <c r="G26" s="436"/>
      <c r="H26" s="436">
        <v>0.46875</v>
      </c>
      <c r="I26" s="299" t="s">
        <v>1543</v>
      </c>
      <c r="J26" s="478"/>
      <c r="K26" s="478"/>
      <c r="L26" s="478"/>
      <c r="M26" s="436"/>
      <c r="N26" s="436" t="s">
        <v>687</v>
      </c>
      <c r="O26" s="436" t="s">
        <v>671</v>
      </c>
      <c r="P26" s="436" t="s">
        <v>1543</v>
      </c>
      <c r="Q26" s="299"/>
    </row>
    <row r="27" spans="1:17" s="241" customFormat="1" ht="17.25" customHeight="1">
      <c r="A27" s="235">
        <v>107</v>
      </c>
      <c r="B27" s="235" t="s">
        <v>487</v>
      </c>
      <c r="C27" s="235" t="s">
        <v>929</v>
      </c>
      <c r="D27" s="235">
        <v>6</v>
      </c>
      <c r="E27" s="173"/>
      <c r="F27" s="173" t="s">
        <v>661</v>
      </c>
      <c r="G27" s="173"/>
      <c r="H27" s="258">
        <v>0.48125</v>
      </c>
      <c r="I27" s="173" t="s">
        <v>1534</v>
      </c>
      <c r="J27" s="173"/>
      <c r="K27" s="258"/>
      <c r="L27" s="258"/>
      <c r="M27" s="173"/>
      <c r="N27" s="173" t="s">
        <v>637</v>
      </c>
      <c r="O27" s="173" t="s">
        <v>635</v>
      </c>
      <c r="P27" s="173" t="s">
        <v>1534</v>
      </c>
      <c r="Q27" s="173"/>
    </row>
    <row r="28" spans="1:17" ht="17.25" customHeight="1">
      <c r="A28" s="235">
        <v>107</v>
      </c>
      <c r="B28" s="235" t="s">
        <v>487</v>
      </c>
      <c r="C28" s="235" t="s">
        <v>258</v>
      </c>
      <c r="D28" s="235">
        <v>1</v>
      </c>
      <c r="E28" s="173"/>
      <c r="F28" s="173" t="s">
        <v>654</v>
      </c>
      <c r="G28" s="173"/>
      <c r="H28" s="258">
        <v>0.49375</v>
      </c>
      <c r="I28" s="173"/>
      <c r="J28" s="173"/>
      <c r="K28" s="173" t="s">
        <v>1534</v>
      </c>
      <c r="L28" s="258">
        <v>0.5083333333333333</v>
      </c>
      <c r="M28" s="173"/>
      <c r="N28" s="173"/>
      <c r="O28" s="173" t="s">
        <v>633</v>
      </c>
      <c r="P28" s="173" t="s">
        <v>1534</v>
      </c>
      <c r="Q28" s="173"/>
    </row>
    <row r="29" spans="1:17" ht="17.25" customHeight="1">
      <c r="A29" s="235">
        <v>107</v>
      </c>
      <c r="B29" s="235" t="s">
        <v>487</v>
      </c>
      <c r="C29" s="235" t="s">
        <v>929</v>
      </c>
      <c r="D29" s="591">
        <v>2</v>
      </c>
      <c r="E29" s="246"/>
      <c r="F29" s="246" t="s">
        <v>649</v>
      </c>
      <c r="G29" s="246"/>
      <c r="H29" s="249">
        <v>0.50625</v>
      </c>
      <c r="I29" s="246" t="s">
        <v>1543</v>
      </c>
      <c r="J29" s="246"/>
      <c r="K29" s="249"/>
      <c r="L29" s="249"/>
      <c r="M29" s="246"/>
      <c r="N29" s="246" t="s">
        <v>647</v>
      </c>
      <c r="O29" s="246" t="s">
        <v>426</v>
      </c>
      <c r="P29" s="246" t="s">
        <v>1543</v>
      </c>
      <c r="Q29" s="542"/>
    </row>
    <row r="30" spans="1:17" ht="17.25" customHeight="1">
      <c r="A30" s="235">
        <v>107</v>
      </c>
      <c r="B30" s="235" t="s">
        <v>487</v>
      </c>
      <c r="C30" s="235" t="s">
        <v>929</v>
      </c>
      <c r="D30" s="235">
        <v>3</v>
      </c>
      <c r="E30" s="173"/>
      <c r="F30" s="173" t="s">
        <v>627</v>
      </c>
      <c r="G30" s="173"/>
      <c r="H30" s="258">
        <v>0.5187499999999999</v>
      </c>
      <c r="I30" s="173" t="s">
        <v>1534</v>
      </c>
      <c r="J30" s="173"/>
      <c r="K30" s="258"/>
      <c r="L30" s="258"/>
      <c r="M30" s="173"/>
      <c r="N30" s="173" t="s">
        <v>639</v>
      </c>
      <c r="O30" s="173" t="s">
        <v>155</v>
      </c>
      <c r="P30" s="173" t="s">
        <v>1534</v>
      </c>
      <c r="Q30" s="173"/>
    </row>
    <row r="31" spans="1:17" ht="17.25" customHeight="1">
      <c r="A31" s="235">
        <v>107</v>
      </c>
      <c r="B31" s="235" t="s">
        <v>487</v>
      </c>
      <c r="C31" s="235" t="s">
        <v>929</v>
      </c>
      <c r="D31" s="235">
        <v>4</v>
      </c>
      <c r="E31" s="173"/>
      <c r="F31" s="173" t="s">
        <v>632</v>
      </c>
      <c r="G31" s="173"/>
      <c r="H31" s="258">
        <v>0.53125</v>
      </c>
      <c r="I31" s="173" t="s">
        <v>1534</v>
      </c>
      <c r="J31" s="173"/>
      <c r="K31" s="258"/>
      <c r="L31" s="258"/>
      <c r="M31" s="173"/>
      <c r="N31" s="173" t="s">
        <v>657</v>
      </c>
      <c r="O31" s="173" t="s">
        <v>631</v>
      </c>
      <c r="P31" s="173" t="s">
        <v>1534</v>
      </c>
      <c r="Q31" s="173"/>
    </row>
    <row r="32" spans="1:17" ht="17.25" customHeight="1">
      <c r="A32" s="235">
        <v>107</v>
      </c>
      <c r="B32" s="235" t="s">
        <v>487</v>
      </c>
      <c r="C32" s="235" t="s">
        <v>929</v>
      </c>
      <c r="D32" s="478">
        <v>5</v>
      </c>
      <c r="E32" s="436"/>
      <c r="F32" s="436" t="s">
        <v>648</v>
      </c>
      <c r="G32" s="436"/>
      <c r="H32" s="436">
        <v>0.5437500000000001</v>
      </c>
      <c r="I32" s="299" t="s">
        <v>1543</v>
      </c>
      <c r="J32" s="478"/>
      <c r="K32" s="478"/>
      <c r="L32" s="478"/>
      <c r="M32" s="436"/>
      <c r="N32" s="436" t="s">
        <v>625</v>
      </c>
      <c r="O32" s="436" t="s">
        <v>645</v>
      </c>
      <c r="P32" s="436" t="s">
        <v>1543</v>
      </c>
      <c r="Q32" s="299"/>
    </row>
    <row r="33" spans="1:17" ht="17.25" customHeight="1">
      <c r="A33" s="235">
        <v>107</v>
      </c>
      <c r="B33" s="474" t="s">
        <v>487</v>
      </c>
      <c r="C33" s="474" t="s">
        <v>616</v>
      </c>
      <c r="D33" s="235">
        <v>6</v>
      </c>
      <c r="E33" s="173"/>
      <c r="F33" s="173" t="s">
        <v>795</v>
      </c>
      <c r="G33" s="173"/>
      <c r="H33" s="258">
        <v>0.55625</v>
      </c>
      <c r="I33" s="173" t="s">
        <v>1534</v>
      </c>
      <c r="J33" s="173"/>
      <c r="K33" s="258"/>
      <c r="L33" s="258"/>
      <c r="M33" s="173"/>
      <c r="N33" s="173" t="s">
        <v>653</v>
      </c>
      <c r="O33" s="173" t="s">
        <v>630</v>
      </c>
      <c r="P33" s="173" t="s">
        <v>1534</v>
      </c>
      <c r="Q33" s="173"/>
    </row>
    <row r="34" spans="1:17" ht="17.25" customHeight="1">
      <c r="A34" s="235" t="s">
        <v>299</v>
      </c>
      <c r="B34" s="235" t="s">
        <v>487</v>
      </c>
      <c r="C34" s="235" t="s">
        <v>929</v>
      </c>
      <c r="D34" s="235">
        <v>1</v>
      </c>
      <c r="E34" s="173"/>
      <c r="F34" s="173" t="s">
        <v>550</v>
      </c>
      <c r="G34" s="173"/>
      <c r="H34" s="258">
        <v>0.56875</v>
      </c>
      <c r="I34" s="173" t="s">
        <v>1534</v>
      </c>
      <c r="J34" s="173"/>
      <c r="K34" s="258"/>
      <c r="L34" s="258"/>
      <c r="M34" s="173"/>
      <c r="N34" s="173" t="s">
        <v>250</v>
      </c>
      <c r="O34" s="173" t="s">
        <v>626</v>
      </c>
      <c r="P34" s="173" t="s">
        <v>1534</v>
      </c>
      <c r="Q34" s="173" t="s">
        <v>1534</v>
      </c>
    </row>
    <row r="35" spans="1:17" ht="17.25" customHeight="1">
      <c r="A35" s="235">
        <v>107</v>
      </c>
      <c r="B35" s="235" t="s">
        <v>487</v>
      </c>
      <c r="C35" s="235" t="s">
        <v>929</v>
      </c>
      <c r="D35" s="591">
        <v>2</v>
      </c>
      <c r="E35" s="246"/>
      <c r="F35" s="246" t="s">
        <v>644</v>
      </c>
      <c r="G35" s="246"/>
      <c r="H35" s="249">
        <v>0.5812499999999999</v>
      </c>
      <c r="I35" s="246" t="s">
        <v>1543</v>
      </c>
      <c r="J35" s="246"/>
      <c r="K35" s="249"/>
      <c r="L35" s="249"/>
      <c r="M35" s="246"/>
      <c r="N35" s="246" t="s">
        <v>628</v>
      </c>
      <c r="O35" s="246" t="s">
        <v>652</v>
      </c>
      <c r="P35" s="246" t="s">
        <v>1543</v>
      </c>
      <c r="Q35" s="246"/>
    </row>
    <row r="36" spans="1:17" ht="17.25" customHeight="1">
      <c r="A36" s="235">
        <v>107</v>
      </c>
      <c r="B36" s="235" t="s">
        <v>487</v>
      </c>
      <c r="C36" s="235" t="s">
        <v>929</v>
      </c>
      <c r="D36" s="235">
        <v>3</v>
      </c>
      <c r="E36" s="258"/>
      <c r="F36" s="258">
        <v>0.5750000000000001</v>
      </c>
      <c r="G36" s="258"/>
      <c r="H36" s="258">
        <v>0.59375</v>
      </c>
      <c r="I36" s="173" t="s">
        <v>1534</v>
      </c>
      <c r="J36" s="173"/>
      <c r="K36" s="258"/>
      <c r="L36" s="258"/>
      <c r="M36" s="173"/>
      <c r="N36" s="173" t="s">
        <v>638</v>
      </c>
      <c r="O36" s="173" t="s">
        <v>651</v>
      </c>
      <c r="P36" s="173" t="s">
        <v>1534</v>
      </c>
      <c r="Q36" s="173"/>
    </row>
    <row r="37" spans="1:17" ht="17.25" customHeight="1">
      <c r="A37" s="235">
        <v>107</v>
      </c>
      <c r="B37" s="235" t="s">
        <v>487</v>
      </c>
      <c r="C37" s="235" t="s">
        <v>929</v>
      </c>
      <c r="D37" s="235">
        <v>4</v>
      </c>
      <c r="E37" s="258"/>
      <c r="F37" s="258">
        <v>0.5875</v>
      </c>
      <c r="G37" s="258"/>
      <c r="H37" s="258">
        <v>0.6062500000000001</v>
      </c>
      <c r="I37" s="173" t="s">
        <v>1534</v>
      </c>
      <c r="J37" s="173"/>
      <c r="K37" s="258"/>
      <c r="L37" s="258"/>
      <c r="M37" s="173"/>
      <c r="N37" s="173" t="s">
        <v>642</v>
      </c>
      <c r="O37" s="173" t="s">
        <v>650</v>
      </c>
      <c r="P37" s="173" t="s">
        <v>1534</v>
      </c>
      <c r="Q37" s="173"/>
    </row>
    <row r="38" spans="1:17" ht="17.25" customHeight="1">
      <c r="A38" s="235">
        <v>107</v>
      </c>
      <c r="B38" s="235" t="s">
        <v>487</v>
      </c>
      <c r="C38" s="235" t="s">
        <v>929</v>
      </c>
      <c r="D38" s="478">
        <v>5</v>
      </c>
      <c r="E38" s="436"/>
      <c r="F38" s="436" t="s">
        <v>634</v>
      </c>
      <c r="G38" s="436"/>
      <c r="H38" s="436">
        <v>0.61875</v>
      </c>
      <c r="I38" s="299" t="s">
        <v>1543</v>
      </c>
      <c r="J38" s="478"/>
      <c r="K38" s="478"/>
      <c r="L38" s="478"/>
      <c r="M38" s="436"/>
      <c r="N38" s="436" t="s">
        <v>641</v>
      </c>
      <c r="O38" s="436" t="s">
        <v>624</v>
      </c>
      <c r="P38" s="436" t="s">
        <v>1543</v>
      </c>
      <c r="Q38" s="299"/>
    </row>
    <row r="39" spans="1:17" ht="17.25" customHeight="1">
      <c r="A39" s="235" t="s">
        <v>299</v>
      </c>
      <c r="B39" s="235" t="s">
        <v>616</v>
      </c>
      <c r="C39" s="235" t="s">
        <v>258</v>
      </c>
      <c r="D39" s="235">
        <v>6</v>
      </c>
      <c r="E39" s="173"/>
      <c r="F39" s="173" t="s">
        <v>655</v>
      </c>
      <c r="G39" s="173"/>
      <c r="H39" s="173" t="s">
        <v>650</v>
      </c>
      <c r="I39" s="173"/>
      <c r="J39" s="173"/>
      <c r="K39" s="173" t="s">
        <v>1534</v>
      </c>
      <c r="L39" s="258">
        <v>0.6458333333333334</v>
      </c>
      <c r="M39" s="173"/>
      <c r="N39" s="173"/>
      <c r="O39" s="173" t="s">
        <v>280</v>
      </c>
      <c r="P39" s="173" t="s">
        <v>1534</v>
      </c>
      <c r="Q39" s="173"/>
    </row>
    <row r="40" spans="1:17" ht="17.25" customHeight="1">
      <c r="A40" s="235">
        <v>107</v>
      </c>
      <c r="B40" s="235" t="s">
        <v>487</v>
      </c>
      <c r="C40" s="235" t="s">
        <v>929</v>
      </c>
      <c r="D40" s="235">
        <v>1</v>
      </c>
      <c r="E40" s="258">
        <v>0.6138888888888888</v>
      </c>
      <c r="F40" s="258">
        <v>0.625</v>
      </c>
      <c r="G40" s="258"/>
      <c r="H40" s="258">
        <v>0.64375</v>
      </c>
      <c r="I40" s="173" t="s">
        <v>1534</v>
      </c>
      <c r="J40" s="173"/>
      <c r="K40" s="258"/>
      <c r="L40" s="258"/>
      <c r="M40" s="173"/>
      <c r="N40" s="173" t="s">
        <v>656</v>
      </c>
      <c r="O40" s="173" t="s">
        <v>640</v>
      </c>
      <c r="P40" s="173"/>
      <c r="Q40" s="173"/>
    </row>
    <row r="41" spans="1:17" ht="17.25" customHeight="1">
      <c r="A41" s="235">
        <v>107</v>
      </c>
      <c r="B41" s="235" t="s">
        <v>487</v>
      </c>
      <c r="C41" s="235" t="s">
        <v>929</v>
      </c>
      <c r="D41" s="591">
        <v>2</v>
      </c>
      <c r="E41" s="246"/>
      <c r="F41" s="246" t="s">
        <v>636</v>
      </c>
      <c r="G41" s="246"/>
      <c r="H41" s="249">
        <v>0.65625</v>
      </c>
      <c r="I41" s="246" t="s">
        <v>1543</v>
      </c>
      <c r="J41" s="246"/>
      <c r="K41" s="249"/>
      <c r="L41" s="249"/>
      <c r="M41" s="246"/>
      <c r="N41" s="246" t="s">
        <v>629</v>
      </c>
      <c r="O41" s="246" t="s">
        <v>614</v>
      </c>
      <c r="P41" s="246" t="s">
        <v>1543</v>
      </c>
      <c r="Q41" s="246"/>
    </row>
    <row r="42" spans="1:17" ht="17.25" customHeight="1">
      <c r="A42" s="235" t="s">
        <v>299</v>
      </c>
      <c r="B42" s="235" t="s">
        <v>487</v>
      </c>
      <c r="C42" s="235" t="s">
        <v>616</v>
      </c>
      <c r="D42" s="235">
        <v>3</v>
      </c>
      <c r="E42" s="258"/>
      <c r="F42" s="258">
        <v>0.65</v>
      </c>
      <c r="G42" s="258"/>
      <c r="H42" s="258">
        <v>0.66875</v>
      </c>
      <c r="I42" s="173" t="s">
        <v>1534</v>
      </c>
      <c r="J42" s="173"/>
      <c r="K42" s="258"/>
      <c r="L42" s="258"/>
      <c r="M42" s="173"/>
      <c r="N42" s="173" t="s">
        <v>1485</v>
      </c>
      <c r="O42" s="173" t="s">
        <v>613</v>
      </c>
      <c r="P42" s="173" t="s">
        <v>1534</v>
      </c>
      <c r="Q42" s="173" t="s">
        <v>1534</v>
      </c>
    </row>
    <row r="43" spans="1:17" ht="17.25" customHeight="1">
      <c r="A43" s="235">
        <v>107</v>
      </c>
      <c r="B43" s="235" t="s">
        <v>487</v>
      </c>
      <c r="C43" s="235" t="s">
        <v>929</v>
      </c>
      <c r="D43" s="235">
        <v>4</v>
      </c>
      <c r="E43" s="173"/>
      <c r="F43" s="173" t="s">
        <v>612</v>
      </c>
      <c r="G43" s="173"/>
      <c r="H43" s="258">
        <v>0.68125</v>
      </c>
      <c r="I43" s="173" t="s">
        <v>1534</v>
      </c>
      <c r="J43" s="173"/>
      <c r="K43" s="258"/>
      <c r="L43" s="258"/>
      <c r="M43" s="173"/>
      <c r="N43" s="173" t="s">
        <v>610</v>
      </c>
      <c r="O43" s="173" t="s">
        <v>609</v>
      </c>
      <c r="P43" s="173" t="s">
        <v>1534</v>
      </c>
      <c r="Q43" s="173"/>
    </row>
    <row r="44" spans="1:17" ht="17.25" customHeight="1">
      <c r="A44" s="235">
        <v>107</v>
      </c>
      <c r="B44" s="235" t="s">
        <v>487</v>
      </c>
      <c r="C44" s="235" t="s">
        <v>929</v>
      </c>
      <c r="D44" s="478">
        <v>5</v>
      </c>
      <c r="E44" s="436"/>
      <c r="F44" s="436" t="s">
        <v>608</v>
      </c>
      <c r="G44" s="436"/>
      <c r="H44" s="436">
        <v>0.69375</v>
      </c>
      <c r="I44" s="299" t="s">
        <v>1543</v>
      </c>
      <c r="J44" s="478"/>
      <c r="K44" s="478"/>
      <c r="L44" s="478"/>
      <c r="M44" s="436"/>
      <c r="N44" s="436" t="s">
        <v>51</v>
      </c>
      <c r="O44" s="436" t="s">
        <v>607</v>
      </c>
      <c r="P44" s="436" t="s">
        <v>1543</v>
      </c>
      <c r="Q44" s="299"/>
    </row>
    <row r="45" spans="1:17" ht="17.25" customHeight="1">
      <c r="A45" s="235">
        <v>107</v>
      </c>
      <c r="B45" s="235" t="s">
        <v>487</v>
      </c>
      <c r="C45" s="235" t="s">
        <v>929</v>
      </c>
      <c r="D45" s="235">
        <v>6</v>
      </c>
      <c r="E45" s="258"/>
      <c r="F45" s="258">
        <v>0.6875</v>
      </c>
      <c r="G45" s="258"/>
      <c r="H45" s="258">
        <v>0.70625</v>
      </c>
      <c r="I45" s="173" t="s">
        <v>1534</v>
      </c>
      <c r="J45" s="173"/>
      <c r="K45" s="258"/>
      <c r="L45" s="258"/>
      <c r="M45" s="173"/>
      <c r="N45" s="173" t="s">
        <v>606</v>
      </c>
      <c r="O45" s="173" t="s">
        <v>611</v>
      </c>
      <c r="P45" s="173" t="s">
        <v>1534</v>
      </c>
      <c r="Q45" s="173"/>
    </row>
    <row r="46" spans="1:17" ht="17.25" customHeight="1">
      <c r="A46" s="235">
        <v>107</v>
      </c>
      <c r="B46" s="235" t="s">
        <v>487</v>
      </c>
      <c r="C46" s="235" t="s">
        <v>929</v>
      </c>
      <c r="D46" s="235">
        <v>1</v>
      </c>
      <c r="E46" s="173"/>
      <c r="F46" s="173" t="s">
        <v>605</v>
      </c>
      <c r="G46" s="173"/>
      <c r="H46" s="258">
        <v>0.71875</v>
      </c>
      <c r="I46" s="173" t="s">
        <v>1534</v>
      </c>
      <c r="J46" s="173"/>
      <c r="K46" s="258"/>
      <c r="L46" s="258"/>
      <c r="M46" s="173"/>
      <c r="N46" s="173" t="s">
        <v>603</v>
      </c>
      <c r="O46" s="173" t="s">
        <v>477</v>
      </c>
      <c r="P46" s="173"/>
      <c r="Q46" s="173"/>
    </row>
    <row r="47" spans="1:17" ht="17.25" customHeight="1">
      <c r="A47" s="235">
        <v>107</v>
      </c>
      <c r="B47" s="235" t="s">
        <v>487</v>
      </c>
      <c r="C47" s="235" t="s">
        <v>929</v>
      </c>
      <c r="D47" s="591">
        <v>2</v>
      </c>
      <c r="E47" s="246"/>
      <c r="F47" s="246" t="s">
        <v>602</v>
      </c>
      <c r="G47" s="246"/>
      <c r="H47" s="249">
        <v>0.73125</v>
      </c>
      <c r="I47" s="246" t="s">
        <v>1543</v>
      </c>
      <c r="J47" s="246"/>
      <c r="K47" s="249"/>
      <c r="L47" s="249"/>
      <c r="M47" s="246"/>
      <c r="N47" s="246" t="s">
        <v>601</v>
      </c>
      <c r="O47" s="246" t="s">
        <v>600</v>
      </c>
      <c r="P47" s="246" t="s">
        <v>1543</v>
      </c>
      <c r="Q47" s="246"/>
    </row>
    <row r="48" spans="1:17" ht="17.25" customHeight="1">
      <c r="A48" s="235" t="s">
        <v>299</v>
      </c>
      <c r="B48" s="235" t="s">
        <v>616</v>
      </c>
      <c r="C48" s="235" t="s">
        <v>929</v>
      </c>
      <c r="D48" s="235">
        <v>3</v>
      </c>
      <c r="E48" s="173" t="s">
        <v>598</v>
      </c>
      <c r="F48" s="173" t="s">
        <v>596</v>
      </c>
      <c r="G48" s="173"/>
      <c r="H48" s="258">
        <v>0.74375</v>
      </c>
      <c r="I48" s="173" t="s">
        <v>1534</v>
      </c>
      <c r="J48" s="173"/>
      <c r="K48" s="258"/>
      <c r="L48" s="258"/>
      <c r="M48" s="173"/>
      <c r="N48" s="173" t="s">
        <v>398</v>
      </c>
      <c r="O48" s="173" t="s">
        <v>597</v>
      </c>
      <c r="P48" s="173" t="s">
        <v>1534</v>
      </c>
      <c r="Q48" s="173" t="s">
        <v>1534</v>
      </c>
    </row>
    <row r="49" spans="1:17" ht="17.25" customHeight="1">
      <c r="A49" s="235">
        <v>107</v>
      </c>
      <c r="B49" s="235" t="s">
        <v>487</v>
      </c>
      <c r="C49" s="235" t="s">
        <v>929</v>
      </c>
      <c r="D49" s="235">
        <v>4</v>
      </c>
      <c r="E49" s="173"/>
      <c r="F49" s="173" t="s">
        <v>483</v>
      </c>
      <c r="G49" s="173"/>
      <c r="H49" s="258">
        <v>0.75625</v>
      </c>
      <c r="I49" s="173" t="s">
        <v>1534</v>
      </c>
      <c r="J49" s="173"/>
      <c r="K49" s="258"/>
      <c r="L49" s="258"/>
      <c r="M49" s="173"/>
      <c r="N49" s="173" t="s">
        <v>530</v>
      </c>
      <c r="O49" s="173" t="s">
        <v>594</v>
      </c>
      <c r="P49" s="173" t="s">
        <v>1534</v>
      </c>
      <c r="Q49" s="173"/>
    </row>
    <row r="50" spans="1:17" ht="17.25" customHeight="1">
      <c r="A50" s="235">
        <v>107</v>
      </c>
      <c r="B50" s="235" t="s">
        <v>487</v>
      </c>
      <c r="C50" s="235" t="s">
        <v>929</v>
      </c>
      <c r="D50" s="478">
        <v>5</v>
      </c>
      <c r="E50" s="436"/>
      <c r="F50" s="436" t="s">
        <v>621</v>
      </c>
      <c r="G50" s="436"/>
      <c r="H50" s="436">
        <v>0.76875</v>
      </c>
      <c r="I50" s="299" t="s">
        <v>1543</v>
      </c>
      <c r="J50" s="478"/>
      <c r="K50" s="478"/>
      <c r="L50" s="478"/>
      <c r="M50" s="436"/>
      <c r="N50" s="436" t="s">
        <v>1527</v>
      </c>
      <c r="O50" s="436" t="s">
        <v>620</v>
      </c>
      <c r="P50" s="436" t="s">
        <v>1543</v>
      </c>
      <c r="Q50" s="299"/>
    </row>
    <row r="51" spans="1:17" ht="17.25" customHeight="1">
      <c r="A51" s="235">
        <v>107</v>
      </c>
      <c r="B51" s="235" t="s">
        <v>487</v>
      </c>
      <c r="C51" s="235" t="s">
        <v>929</v>
      </c>
      <c r="D51" s="235">
        <v>6</v>
      </c>
      <c r="E51" s="173"/>
      <c r="F51" s="173" t="s">
        <v>623</v>
      </c>
      <c r="G51" s="173"/>
      <c r="H51" s="258">
        <v>0.78125</v>
      </c>
      <c r="I51" s="173" t="s">
        <v>1534</v>
      </c>
      <c r="J51" s="173"/>
      <c r="K51" s="258"/>
      <c r="L51" s="258"/>
      <c r="M51" s="173"/>
      <c r="N51" s="173" t="s">
        <v>803</v>
      </c>
      <c r="O51" s="173" t="s">
        <v>619</v>
      </c>
      <c r="P51" s="173" t="s">
        <v>1534</v>
      </c>
      <c r="Q51" s="173"/>
    </row>
    <row r="52" spans="1:17" ht="17.25" customHeight="1">
      <c r="A52" s="235">
        <v>107</v>
      </c>
      <c r="B52" s="235" t="s">
        <v>487</v>
      </c>
      <c r="C52" s="235" t="s">
        <v>929</v>
      </c>
      <c r="D52" s="235">
        <v>1</v>
      </c>
      <c r="E52" s="173"/>
      <c r="F52" s="173" t="s">
        <v>604</v>
      </c>
      <c r="G52" s="173"/>
      <c r="H52" s="258">
        <v>0.79375</v>
      </c>
      <c r="I52" s="173" t="s">
        <v>1534</v>
      </c>
      <c r="J52" s="173"/>
      <c r="K52" s="258"/>
      <c r="L52" s="258"/>
      <c r="M52" s="173"/>
      <c r="N52" s="173" t="s">
        <v>1518</v>
      </c>
      <c r="O52" s="173" t="s">
        <v>615</v>
      </c>
      <c r="P52" s="173"/>
      <c r="Q52" s="173"/>
    </row>
    <row r="53" spans="1:17" ht="17.25" customHeight="1">
      <c r="A53" s="235">
        <v>107</v>
      </c>
      <c r="B53" s="235" t="s">
        <v>487</v>
      </c>
      <c r="C53" s="235" t="s">
        <v>929</v>
      </c>
      <c r="D53" s="591">
        <v>2</v>
      </c>
      <c r="E53" s="246"/>
      <c r="F53" s="246" t="s">
        <v>618</v>
      </c>
      <c r="G53" s="246"/>
      <c r="H53" s="249">
        <v>0.80625</v>
      </c>
      <c r="I53" s="246" t="s">
        <v>1543</v>
      </c>
      <c r="J53" s="246"/>
      <c r="K53" s="249"/>
      <c r="L53" s="249"/>
      <c r="M53" s="246"/>
      <c r="N53" s="246" t="s">
        <v>622</v>
      </c>
      <c r="O53" s="246" t="s">
        <v>599</v>
      </c>
      <c r="P53" s="246" t="s">
        <v>1543</v>
      </c>
      <c r="Q53" s="246"/>
    </row>
    <row r="54" spans="1:17" ht="17.25" customHeight="1">
      <c r="A54" s="235" t="s">
        <v>299</v>
      </c>
      <c r="B54" s="235" t="s">
        <v>616</v>
      </c>
      <c r="C54" s="235" t="s">
        <v>929</v>
      </c>
      <c r="D54" s="235">
        <v>3</v>
      </c>
      <c r="E54" s="173" t="s">
        <v>309</v>
      </c>
      <c r="F54" s="173" t="s">
        <v>595</v>
      </c>
      <c r="G54" s="173"/>
      <c r="H54" s="258">
        <v>0.81875</v>
      </c>
      <c r="I54" s="173" t="s">
        <v>1534</v>
      </c>
      <c r="J54" s="173"/>
      <c r="K54" s="258"/>
      <c r="L54" s="258"/>
      <c r="M54" s="173"/>
      <c r="N54" s="173" t="s">
        <v>1444</v>
      </c>
      <c r="O54" s="173" t="s">
        <v>173</v>
      </c>
      <c r="P54" s="173" t="s">
        <v>1534</v>
      </c>
      <c r="Q54" s="173"/>
    </row>
    <row r="55" spans="1:17" ht="17.25" customHeight="1">
      <c r="A55" s="235">
        <v>107</v>
      </c>
      <c r="B55" s="235" t="s">
        <v>487</v>
      </c>
      <c r="C55" s="235" t="s">
        <v>258</v>
      </c>
      <c r="D55" s="235">
        <v>4</v>
      </c>
      <c r="E55" s="173"/>
      <c r="F55" s="173" t="s">
        <v>1435</v>
      </c>
      <c r="G55" s="173"/>
      <c r="H55" s="258">
        <v>0.83125</v>
      </c>
      <c r="I55" s="173"/>
      <c r="J55" s="173"/>
      <c r="K55" s="173" t="s">
        <v>1534</v>
      </c>
      <c r="L55" s="258">
        <v>0.8458333333333333</v>
      </c>
      <c r="M55" s="173"/>
      <c r="N55" s="173"/>
      <c r="O55" s="173" t="s">
        <v>1427</v>
      </c>
      <c r="P55" s="173" t="s">
        <v>1534</v>
      </c>
      <c r="Q55" s="173"/>
    </row>
    <row r="56" spans="1:17" ht="17.25" customHeight="1">
      <c r="A56" s="235">
        <v>107</v>
      </c>
      <c r="B56" s="235" t="s">
        <v>487</v>
      </c>
      <c r="C56" s="235" t="s">
        <v>929</v>
      </c>
      <c r="D56" s="478">
        <v>5</v>
      </c>
      <c r="E56" s="436"/>
      <c r="F56" s="436" t="s">
        <v>617</v>
      </c>
      <c r="G56" s="436"/>
      <c r="H56" s="436">
        <v>0.84375</v>
      </c>
      <c r="I56" s="299" t="s">
        <v>1543</v>
      </c>
      <c r="J56" s="478"/>
      <c r="K56" s="478"/>
      <c r="L56" s="478"/>
      <c r="M56" s="436"/>
      <c r="N56" s="436" t="s">
        <v>1515</v>
      </c>
      <c r="O56" s="436" t="s">
        <v>290</v>
      </c>
      <c r="P56" s="436" t="s">
        <v>1543</v>
      </c>
      <c r="Q56" s="299"/>
    </row>
    <row r="57" spans="1:17" s="241" customFormat="1" ht="17.25" customHeight="1">
      <c r="A57" s="235">
        <v>107</v>
      </c>
      <c r="B57" s="235" t="s">
        <v>487</v>
      </c>
      <c r="C57" s="235" t="s">
        <v>929</v>
      </c>
      <c r="D57" s="235">
        <v>6</v>
      </c>
      <c r="E57" s="173"/>
      <c r="F57" s="173" t="s">
        <v>917</v>
      </c>
      <c r="G57" s="173"/>
      <c r="H57" s="258">
        <v>0.85625</v>
      </c>
      <c r="I57" s="173" t="s">
        <v>315</v>
      </c>
      <c r="J57" s="173"/>
      <c r="K57" s="258"/>
      <c r="L57" s="258"/>
      <c r="M57" s="173"/>
      <c r="N57" s="173"/>
      <c r="O57" s="173"/>
      <c r="P57" s="173"/>
      <c r="Q57" s="173"/>
    </row>
    <row r="58" spans="1:17" s="241" customFormat="1" ht="17.25" customHeight="1">
      <c r="A58" s="235" t="s">
        <v>1329</v>
      </c>
      <c r="B58" s="235" t="s">
        <v>487</v>
      </c>
      <c r="C58" s="235" t="s">
        <v>493</v>
      </c>
      <c r="D58" s="235">
        <v>1</v>
      </c>
      <c r="E58" s="173"/>
      <c r="F58" s="173" t="s">
        <v>1332</v>
      </c>
      <c r="G58" s="173"/>
      <c r="H58" s="258">
        <v>0.86875</v>
      </c>
      <c r="I58" s="173" t="s">
        <v>1534</v>
      </c>
      <c r="J58" s="173" t="s">
        <v>1061</v>
      </c>
      <c r="K58" s="258"/>
      <c r="L58" s="258"/>
      <c r="M58" s="173"/>
      <c r="N58" s="173"/>
      <c r="O58" s="173"/>
      <c r="P58" s="173"/>
      <c r="Q58" s="173"/>
    </row>
    <row r="59" spans="1:17" s="241" customFormat="1" ht="17.25" customHeight="1">
      <c r="A59" s="235">
        <v>107</v>
      </c>
      <c r="B59" s="235" t="s">
        <v>487</v>
      </c>
      <c r="C59" s="235" t="s">
        <v>929</v>
      </c>
      <c r="D59" s="591">
        <v>2</v>
      </c>
      <c r="E59" s="246"/>
      <c r="F59" s="246" t="s">
        <v>34</v>
      </c>
      <c r="G59" s="246"/>
      <c r="H59" s="249">
        <v>0.88125</v>
      </c>
      <c r="I59" s="246" t="s">
        <v>324</v>
      </c>
      <c r="J59" s="246"/>
      <c r="K59" s="249"/>
      <c r="L59" s="249"/>
      <c r="M59" s="246"/>
      <c r="N59" s="246"/>
      <c r="O59" s="246"/>
      <c r="P59" s="246"/>
      <c r="Q59" s="246"/>
    </row>
    <row r="60" spans="1:17" s="241" customFormat="1" ht="17.25" customHeight="1">
      <c r="A60" s="235">
        <v>107</v>
      </c>
      <c r="B60" s="235" t="s">
        <v>487</v>
      </c>
      <c r="C60" s="235" t="s">
        <v>929</v>
      </c>
      <c r="D60" s="235">
        <v>3</v>
      </c>
      <c r="E60" s="173"/>
      <c r="F60" s="173" t="s">
        <v>1478</v>
      </c>
      <c r="G60" s="173"/>
      <c r="H60" s="258">
        <v>0.89375</v>
      </c>
      <c r="I60" s="173" t="s">
        <v>315</v>
      </c>
      <c r="J60" s="173"/>
      <c r="K60" s="258"/>
      <c r="L60" s="258"/>
      <c r="M60" s="173"/>
      <c r="N60" s="173"/>
      <c r="O60" s="173"/>
      <c r="P60" s="173"/>
      <c r="Q60" s="173"/>
    </row>
    <row r="61" spans="1:17" s="241" customFormat="1" ht="17.25" customHeight="1">
      <c r="A61" s="235">
        <v>107</v>
      </c>
      <c r="B61" s="235" t="s">
        <v>487</v>
      </c>
      <c r="C61" s="235" t="s">
        <v>929</v>
      </c>
      <c r="D61" s="235">
        <v>4</v>
      </c>
      <c r="E61" s="173"/>
      <c r="F61" s="173" t="s">
        <v>1529</v>
      </c>
      <c r="G61" s="173"/>
      <c r="H61" s="258">
        <v>0.90625</v>
      </c>
      <c r="I61" s="173" t="s">
        <v>315</v>
      </c>
      <c r="J61" s="173"/>
      <c r="K61" s="258"/>
      <c r="L61" s="258"/>
      <c r="M61" s="173"/>
      <c r="N61" s="173"/>
      <c r="O61" s="173"/>
      <c r="P61" s="173"/>
      <c r="Q61" s="173"/>
    </row>
    <row r="62" spans="1:6" ht="5.25" customHeight="1">
      <c r="A62" s="190"/>
      <c r="B62" s="190"/>
      <c r="C62" s="190"/>
      <c r="D62" s="190"/>
      <c r="E62" s="190"/>
      <c r="F62" s="190"/>
    </row>
    <row r="63" spans="1:6" ht="13.5">
      <c r="A63" s="190"/>
      <c r="C63" s="488"/>
      <c r="D63" s="488"/>
      <c r="E63" s="190"/>
      <c r="F63" s="190"/>
    </row>
    <row r="64" spans="1:6" ht="13.5">
      <c r="A64" s="190"/>
      <c r="B64" s="190"/>
      <c r="C64" s="190"/>
      <c r="D64" s="190"/>
      <c r="E64" s="190"/>
      <c r="F64" s="190"/>
    </row>
    <row r="65" spans="1:6" ht="13.5">
      <c r="A65" s="190"/>
      <c r="B65" s="190"/>
      <c r="C65" s="190"/>
      <c r="D65" s="190"/>
      <c r="E65" s="190"/>
      <c r="F65" s="190"/>
    </row>
    <row r="66" spans="1:6" ht="13.5">
      <c r="A66" s="190"/>
      <c r="B66" s="190"/>
      <c r="C66" s="190"/>
      <c r="D66" s="190"/>
      <c r="E66" s="190"/>
      <c r="F66" s="190"/>
    </row>
    <row r="67" spans="1:6" ht="13.5">
      <c r="A67" s="190"/>
      <c r="B67" s="190"/>
      <c r="C67" s="190"/>
      <c r="D67" s="190"/>
      <c r="E67" s="190"/>
      <c r="F67" s="190"/>
    </row>
    <row r="68" spans="1:6" ht="13.5">
      <c r="A68" s="190"/>
      <c r="B68" s="190"/>
      <c r="C68" s="190"/>
      <c r="D68" s="190"/>
      <c r="E68" s="190"/>
      <c r="F68" s="190"/>
    </row>
    <row r="69" spans="1:6" ht="13.5">
      <c r="A69" s="190"/>
      <c r="B69" s="190"/>
      <c r="C69" s="190"/>
      <c r="D69" s="190"/>
      <c r="E69" s="190"/>
      <c r="F69" s="190"/>
    </row>
    <row r="70" spans="1:6" ht="13.5">
      <c r="A70" s="190"/>
      <c r="B70" s="190"/>
      <c r="C70" s="190"/>
      <c r="D70" s="190"/>
      <c r="E70" s="190"/>
      <c r="F70" s="190"/>
    </row>
    <row r="71" spans="1:6" ht="13.5">
      <c r="A71" s="190"/>
      <c r="B71" s="190"/>
      <c r="C71" s="190"/>
      <c r="D71" s="190"/>
      <c r="E71" s="190"/>
      <c r="F71" s="190"/>
    </row>
    <row r="72" spans="1:6" ht="13.5">
      <c r="A72" s="190"/>
      <c r="B72" s="190"/>
      <c r="C72" s="190"/>
      <c r="D72" s="190"/>
      <c r="E72" s="190"/>
      <c r="F72" s="190"/>
    </row>
    <row r="73" spans="1:6" ht="13.5">
      <c r="A73" s="190"/>
      <c r="B73" s="190"/>
      <c r="C73" s="190"/>
      <c r="D73" s="190"/>
      <c r="E73" s="190"/>
      <c r="F73" s="190"/>
    </row>
    <row r="74" spans="1:6" ht="13.5">
      <c r="A74" s="190"/>
      <c r="B74" s="190"/>
      <c r="C74" s="190"/>
      <c r="D74" s="190"/>
      <c r="E74" s="190"/>
      <c r="F74" s="190"/>
    </row>
    <row r="75" spans="1:6" ht="13.5">
      <c r="A75" s="190"/>
      <c r="B75" s="190"/>
      <c r="C75" s="190"/>
      <c r="D75" s="190"/>
      <c r="E75" s="190"/>
      <c r="F75" s="190"/>
    </row>
    <row r="76" spans="1:6" ht="13.5">
      <c r="A76" s="190"/>
      <c r="B76" s="190"/>
      <c r="C76" s="190"/>
      <c r="D76" s="190"/>
      <c r="E76" s="190"/>
      <c r="F76" s="190"/>
    </row>
    <row r="77" spans="1:6" ht="13.5">
      <c r="A77" s="190"/>
      <c r="B77" s="190"/>
      <c r="C77" s="190"/>
      <c r="D77" s="190"/>
      <c r="E77" s="190"/>
      <c r="F77" s="190"/>
    </row>
    <row r="78" spans="1:6" ht="13.5">
      <c r="A78" s="190"/>
      <c r="B78" s="190"/>
      <c r="C78" s="190"/>
      <c r="D78" s="190"/>
      <c r="E78" s="190"/>
      <c r="F78" s="190"/>
    </row>
    <row r="79" spans="1:6" ht="13.5">
      <c r="A79" s="190"/>
      <c r="B79" s="190"/>
      <c r="C79" s="190"/>
      <c r="D79" s="190"/>
      <c r="E79" s="190"/>
      <c r="F79" s="190"/>
    </row>
    <row r="80" spans="1:6" ht="13.5">
      <c r="A80" s="190"/>
      <c r="B80" s="190"/>
      <c r="C80" s="190"/>
      <c r="D80" s="190"/>
      <c r="E80" s="190"/>
      <c r="F80" s="190"/>
    </row>
    <row r="81" spans="1:6" ht="13.5">
      <c r="A81" s="190"/>
      <c r="B81" s="190"/>
      <c r="C81" s="190"/>
      <c r="D81" s="190"/>
      <c r="E81" s="190"/>
      <c r="F81" s="190"/>
    </row>
    <row r="82" spans="1:6" ht="13.5">
      <c r="A82" s="190"/>
      <c r="B82" s="190"/>
      <c r="C82" s="190"/>
      <c r="D82" s="190"/>
      <c r="E82" s="190"/>
      <c r="F82" s="190"/>
    </row>
    <row r="83" spans="1:6" ht="13.5">
      <c r="A83" s="190"/>
      <c r="B83" s="190"/>
      <c r="C83" s="190"/>
      <c r="D83" s="190"/>
      <c r="E83" s="190"/>
      <c r="F83" s="190"/>
    </row>
    <row r="84" spans="1:6" ht="13.5">
      <c r="A84" s="190"/>
      <c r="B84" s="190"/>
      <c r="C84" s="190"/>
      <c r="D84" s="190"/>
      <c r="E84" s="190"/>
      <c r="F84" s="190"/>
    </row>
    <row r="85" spans="1:6" ht="13.5">
      <c r="A85" s="190"/>
      <c r="B85" s="190"/>
      <c r="C85" s="190"/>
      <c r="D85" s="190"/>
      <c r="E85" s="190"/>
      <c r="F85" s="190"/>
    </row>
    <row r="86" spans="1:6" ht="13.5">
      <c r="A86" s="190"/>
      <c r="B86" s="190"/>
      <c r="C86" s="190"/>
      <c r="D86" s="190"/>
      <c r="E86" s="190"/>
      <c r="F86" s="190"/>
    </row>
    <row r="87" spans="1:6" ht="13.5">
      <c r="A87" s="190"/>
      <c r="B87" s="190"/>
      <c r="C87" s="190"/>
      <c r="D87" s="190"/>
      <c r="E87" s="190"/>
      <c r="F87" s="190"/>
    </row>
    <row r="88" spans="1:6" ht="13.5">
      <c r="A88" s="190"/>
      <c r="B88" s="190"/>
      <c r="C88" s="190"/>
      <c r="D88" s="190"/>
      <c r="E88" s="190"/>
      <c r="F88" s="190"/>
    </row>
    <row r="89" spans="1:6" ht="13.5">
      <c r="A89" s="190"/>
      <c r="B89" s="190"/>
      <c r="C89" s="190"/>
      <c r="D89" s="190"/>
      <c r="E89" s="190"/>
      <c r="F89" s="190"/>
    </row>
  </sheetData>
  <sheetProtection/>
  <mergeCells count="5">
    <mergeCell ref="C1:J1"/>
    <mergeCell ref="C2:J2"/>
    <mergeCell ref="C3:J3"/>
    <mergeCell ref="C4:J4"/>
    <mergeCell ref="A1:A4"/>
  </mergeCells>
  <printOptions/>
  <pageMargins left="0.551111102104187" right="0.15736110508441925" top="0.8661110997200012" bottom="0.7479166388511658" header="0.31486111879348755" footer="0.19680555164813995"/>
  <pageSetup horizontalDpi="300" verticalDpi="300" orientation="landscape" paperSize="9" scale="85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pane ySplit="8" topLeftCell="A100" activePane="bottomLeft" state="frozen"/>
      <selection pane="topLeft" activeCell="A1" sqref="A1"/>
      <selection pane="bottomLeft" activeCell="F104" sqref="F104"/>
    </sheetView>
  </sheetViews>
  <sheetFormatPr defaultColWidth="8.88671875" defaultRowHeight="13.5"/>
  <cols>
    <col min="1" max="1" width="7.77734375" style="233" customWidth="1"/>
    <col min="2" max="2" width="8.10546875" style="233" customWidth="1"/>
    <col min="3" max="3" width="17.4453125" style="233" customWidth="1"/>
    <col min="4" max="4" width="8.5546875" style="233" customWidth="1"/>
    <col min="5" max="5" width="8.4453125" style="233" customWidth="1"/>
    <col min="6" max="9" width="7.4453125" style="233" customWidth="1"/>
    <col min="10" max="11" width="7.4453125" style="105" customWidth="1"/>
    <col min="12" max="16384" width="8.88671875" style="105" customWidth="1"/>
  </cols>
  <sheetData>
    <row r="1" spans="1:9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6"/>
    </row>
    <row r="2" spans="1:13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9"/>
      <c r="K2" s="190"/>
      <c r="L2" s="190"/>
      <c r="M2" s="190"/>
    </row>
    <row r="3" spans="1:9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2"/>
    </row>
    <row r="4" spans="1:9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5"/>
    </row>
    <row r="5" spans="1:9" ht="15.75" customHeight="1">
      <c r="A5" s="111"/>
      <c r="B5" s="110"/>
      <c r="C5" s="106"/>
      <c r="D5" s="106"/>
      <c r="E5" s="106"/>
      <c r="F5" s="106"/>
      <c r="G5" s="714" t="s">
        <v>2229</v>
      </c>
      <c r="H5" s="106"/>
      <c r="I5" s="106"/>
    </row>
    <row r="6" spans="1:9" ht="23.25" customHeight="1">
      <c r="A6" s="649" t="s">
        <v>1154</v>
      </c>
      <c r="B6" s="110"/>
      <c r="C6" s="106"/>
      <c r="D6" s="106"/>
      <c r="E6" s="106"/>
      <c r="F6" s="164"/>
      <c r="G6" s="106"/>
      <c r="H6" s="105"/>
      <c r="I6" s="105"/>
    </row>
    <row r="7" spans="1:9" ht="18" customHeight="1">
      <c r="A7" s="255"/>
      <c r="B7" s="108"/>
      <c r="C7" s="107"/>
      <c r="D7" s="164" t="s">
        <v>1548</v>
      </c>
      <c r="E7" s="107"/>
      <c r="F7" s="190" t="s">
        <v>1547</v>
      </c>
      <c r="G7" s="105"/>
      <c r="H7" s="105"/>
      <c r="I7" s="105"/>
    </row>
    <row r="8" spans="1:9" ht="19.5" customHeight="1">
      <c r="A8" s="103" t="s">
        <v>348</v>
      </c>
      <c r="B8" s="103" t="s">
        <v>332</v>
      </c>
      <c r="C8" s="103" t="s">
        <v>353</v>
      </c>
      <c r="D8" s="254" t="s">
        <v>719</v>
      </c>
      <c r="E8" s="254" t="s">
        <v>448</v>
      </c>
      <c r="F8" s="254" t="s">
        <v>731</v>
      </c>
      <c r="G8" s="254" t="s">
        <v>448</v>
      </c>
      <c r="H8" s="254" t="s">
        <v>719</v>
      </c>
      <c r="I8" s="254"/>
    </row>
    <row r="9" spans="1:10" ht="19.5" customHeight="1">
      <c r="A9" s="235">
        <v>108</v>
      </c>
      <c r="B9" s="235" t="s">
        <v>719</v>
      </c>
      <c r="C9" s="235" t="s">
        <v>1069</v>
      </c>
      <c r="D9" s="173"/>
      <c r="E9" s="173"/>
      <c r="F9" s="253" t="s">
        <v>748</v>
      </c>
      <c r="G9" s="252">
        <v>0.28611111111111115</v>
      </c>
      <c r="H9" s="173" t="s">
        <v>1534</v>
      </c>
      <c r="I9" s="173"/>
      <c r="J9" s="105">
        <v>7</v>
      </c>
    </row>
    <row r="10" spans="1:10" ht="19.5" customHeight="1">
      <c r="A10" s="235">
        <v>108</v>
      </c>
      <c r="B10" s="235" t="s">
        <v>719</v>
      </c>
      <c r="C10" s="235" t="s">
        <v>1069</v>
      </c>
      <c r="D10" s="173"/>
      <c r="E10" s="173"/>
      <c r="F10" s="99" t="s">
        <v>730</v>
      </c>
      <c r="G10" s="173" t="s">
        <v>876</v>
      </c>
      <c r="H10" s="173" t="s">
        <v>1534</v>
      </c>
      <c r="I10" s="173"/>
      <c r="J10" s="105">
        <v>9</v>
      </c>
    </row>
    <row r="11" spans="1:10" ht="17.25" customHeight="1">
      <c r="A11" s="235">
        <v>108</v>
      </c>
      <c r="B11" s="235" t="s">
        <v>719</v>
      </c>
      <c r="C11" s="235" t="s">
        <v>1069</v>
      </c>
      <c r="D11" s="258"/>
      <c r="E11" s="258"/>
      <c r="F11" s="257" t="s">
        <v>729</v>
      </c>
      <c r="G11" s="256" t="s">
        <v>740</v>
      </c>
      <c r="H11" s="173" t="s">
        <v>1534</v>
      </c>
      <c r="I11" s="173"/>
      <c r="J11" s="105">
        <v>1</v>
      </c>
    </row>
    <row r="12" spans="1:10" ht="17.25" customHeight="1">
      <c r="A12" s="235">
        <v>108</v>
      </c>
      <c r="B12" s="235" t="s">
        <v>719</v>
      </c>
      <c r="C12" s="235" t="s">
        <v>1069</v>
      </c>
      <c r="D12" s="256" t="s">
        <v>159</v>
      </c>
      <c r="E12" s="256" t="s">
        <v>883</v>
      </c>
      <c r="F12" s="257" t="s">
        <v>732</v>
      </c>
      <c r="G12" s="256" t="s">
        <v>747</v>
      </c>
      <c r="H12" s="173" t="s">
        <v>1534</v>
      </c>
      <c r="I12" s="173"/>
      <c r="J12" s="105">
        <v>2</v>
      </c>
    </row>
    <row r="13" spans="1:10" ht="17.25" customHeight="1">
      <c r="A13" s="235">
        <v>108</v>
      </c>
      <c r="B13" s="235" t="s">
        <v>719</v>
      </c>
      <c r="C13" s="235" t="s">
        <v>1069</v>
      </c>
      <c r="D13" s="580" t="s">
        <v>751</v>
      </c>
      <c r="E13" s="581" t="s">
        <v>739</v>
      </c>
      <c r="F13" s="581" t="s">
        <v>725</v>
      </c>
      <c r="G13" s="582" t="s">
        <v>845</v>
      </c>
      <c r="H13" s="299" t="s">
        <v>1535</v>
      </c>
      <c r="I13" s="299"/>
      <c r="J13" s="105">
        <v>3</v>
      </c>
    </row>
    <row r="14" spans="1:10" ht="17.25" customHeight="1">
      <c r="A14" s="235">
        <v>108</v>
      </c>
      <c r="B14" s="235" t="s">
        <v>719</v>
      </c>
      <c r="C14" s="235" t="s">
        <v>1069</v>
      </c>
      <c r="D14" s="242" t="s">
        <v>738</v>
      </c>
      <c r="E14" s="242" t="s">
        <v>727</v>
      </c>
      <c r="F14" s="242" t="s">
        <v>746</v>
      </c>
      <c r="G14" s="242" t="s">
        <v>869</v>
      </c>
      <c r="H14" s="215" t="s">
        <v>1534</v>
      </c>
      <c r="I14" s="215"/>
      <c r="J14" s="105">
        <v>4</v>
      </c>
    </row>
    <row r="15" spans="1:10" ht="17.25" customHeight="1">
      <c r="A15" s="235">
        <v>108</v>
      </c>
      <c r="B15" s="235" t="s">
        <v>719</v>
      </c>
      <c r="C15" s="235" t="s">
        <v>1069</v>
      </c>
      <c r="D15" s="547" t="s">
        <v>752</v>
      </c>
      <c r="E15" s="547">
        <v>0.3034722222222222</v>
      </c>
      <c r="F15" s="547">
        <v>0.31666666666666665</v>
      </c>
      <c r="G15" s="547">
        <v>0.3236111111111111</v>
      </c>
      <c r="H15" s="215" t="s">
        <v>1534</v>
      </c>
      <c r="I15" s="215"/>
      <c r="J15" s="105">
        <v>8</v>
      </c>
    </row>
    <row r="16" spans="1:10" ht="17.25" customHeight="1">
      <c r="A16" s="235">
        <v>108</v>
      </c>
      <c r="B16" s="235" t="s">
        <v>719</v>
      </c>
      <c r="C16" s="235" t="s">
        <v>1069</v>
      </c>
      <c r="D16" s="242" t="s">
        <v>745</v>
      </c>
      <c r="E16" s="242" t="s">
        <v>737</v>
      </c>
      <c r="F16" s="242" t="s">
        <v>749</v>
      </c>
      <c r="G16" s="242" t="s">
        <v>724</v>
      </c>
      <c r="H16" s="215" t="s">
        <v>1534</v>
      </c>
      <c r="I16" s="215"/>
      <c r="J16" s="105">
        <v>5</v>
      </c>
    </row>
    <row r="17" spans="1:10" ht="17.25" customHeight="1">
      <c r="A17" s="235">
        <v>108</v>
      </c>
      <c r="B17" s="235" t="s">
        <v>719</v>
      </c>
      <c r="C17" s="235" t="s">
        <v>1069</v>
      </c>
      <c r="D17" s="242" t="s">
        <v>744</v>
      </c>
      <c r="E17" s="242" t="s">
        <v>736</v>
      </c>
      <c r="F17" s="242" t="s">
        <v>741</v>
      </c>
      <c r="G17" s="242" t="s">
        <v>874</v>
      </c>
      <c r="H17" s="215" t="s">
        <v>1534</v>
      </c>
      <c r="I17" s="215"/>
      <c r="J17" s="105">
        <v>7</v>
      </c>
    </row>
    <row r="18" spans="1:10" ht="17.25" customHeight="1">
      <c r="A18" s="235">
        <v>108</v>
      </c>
      <c r="B18" s="235" t="s">
        <v>719</v>
      </c>
      <c r="C18" s="235" t="s">
        <v>1069</v>
      </c>
      <c r="D18" s="548">
        <v>0.30833333333333335</v>
      </c>
      <c r="E18" s="548">
        <v>0.32222222222222224</v>
      </c>
      <c r="F18" s="548">
        <v>0.3354166666666667</v>
      </c>
      <c r="G18" s="548">
        <v>0.3423611111111111</v>
      </c>
      <c r="H18" s="215" t="s">
        <v>1534</v>
      </c>
      <c r="I18" s="215"/>
      <c r="J18" s="105">
        <v>9</v>
      </c>
    </row>
    <row r="19" spans="1:10" ht="17.25" customHeight="1">
      <c r="A19" s="235">
        <v>108</v>
      </c>
      <c r="B19" s="235" t="s">
        <v>719</v>
      </c>
      <c r="C19" s="235" t="s">
        <v>1069</v>
      </c>
      <c r="D19" s="242" t="s">
        <v>735</v>
      </c>
      <c r="E19" s="242" t="s">
        <v>878</v>
      </c>
      <c r="F19" s="242" t="s">
        <v>750</v>
      </c>
      <c r="G19" s="242" t="s">
        <v>726</v>
      </c>
      <c r="H19" s="215" t="s">
        <v>1534</v>
      </c>
      <c r="I19" s="215"/>
      <c r="J19" s="105">
        <v>1</v>
      </c>
    </row>
    <row r="20" spans="1:10" ht="17.25" customHeight="1">
      <c r="A20" s="235">
        <v>108</v>
      </c>
      <c r="B20" s="235" t="s">
        <v>719</v>
      </c>
      <c r="C20" s="235" t="s">
        <v>1069</v>
      </c>
      <c r="D20" s="242" t="s">
        <v>862</v>
      </c>
      <c r="E20" s="242" t="s">
        <v>733</v>
      </c>
      <c r="F20" s="242" t="s">
        <v>734</v>
      </c>
      <c r="G20" s="242" t="s">
        <v>753</v>
      </c>
      <c r="H20" s="215" t="s">
        <v>1534</v>
      </c>
      <c r="I20" s="215"/>
      <c r="J20" s="105">
        <v>2</v>
      </c>
    </row>
    <row r="21" spans="1:10" ht="17.25" customHeight="1">
      <c r="A21" s="235">
        <v>108</v>
      </c>
      <c r="B21" s="235" t="s">
        <v>719</v>
      </c>
      <c r="C21" s="235" t="s">
        <v>1069</v>
      </c>
      <c r="D21" s="581" t="s">
        <v>728</v>
      </c>
      <c r="E21" s="581" t="s">
        <v>743</v>
      </c>
      <c r="F21" s="581" t="s">
        <v>723</v>
      </c>
      <c r="G21" s="581" t="s">
        <v>871</v>
      </c>
      <c r="H21" s="299" t="s">
        <v>1535</v>
      </c>
      <c r="I21" s="299"/>
      <c r="J21" s="105">
        <v>3</v>
      </c>
    </row>
    <row r="22" spans="1:10" s="241" customFormat="1" ht="17.25" customHeight="1">
      <c r="A22" s="235">
        <v>108</v>
      </c>
      <c r="B22" s="235" t="s">
        <v>719</v>
      </c>
      <c r="C22" s="235" t="s">
        <v>1069</v>
      </c>
      <c r="D22" s="242" t="s">
        <v>708</v>
      </c>
      <c r="E22" s="242" t="s">
        <v>872</v>
      </c>
      <c r="F22" s="242" t="s">
        <v>706</v>
      </c>
      <c r="G22" s="242" t="s">
        <v>812</v>
      </c>
      <c r="H22" s="215" t="s">
        <v>1534</v>
      </c>
      <c r="I22" s="546"/>
      <c r="J22" s="241">
        <v>4</v>
      </c>
    </row>
    <row r="23" spans="1:10" s="241" customFormat="1" ht="17.25" customHeight="1">
      <c r="A23" s="235">
        <v>108</v>
      </c>
      <c r="B23" s="235" t="s">
        <v>719</v>
      </c>
      <c r="C23" s="235" t="s">
        <v>1069</v>
      </c>
      <c r="D23" s="547">
        <v>0.33958333333333335</v>
      </c>
      <c r="E23" s="547">
        <v>0.3534722222222222</v>
      </c>
      <c r="F23" s="547">
        <v>0.3666666666666667</v>
      </c>
      <c r="G23" s="547">
        <v>0.3736111111111111</v>
      </c>
      <c r="H23" s="215" t="s">
        <v>1534</v>
      </c>
      <c r="I23" s="546"/>
      <c r="J23" s="241">
        <v>8</v>
      </c>
    </row>
    <row r="24" spans="1:10" ht="17.25" customHeight="1">
      <c r="A24" s="235">
        <v>108</v>
      </c>
      <c r="B24" s="235" t="s">
        <v>719</v>
      </c>
      <c r="C24" s="235" t="s">
        <v>1069</v>
      </c>
      <c r="D24" s="242" t="s">
        <v>705</v>
      </c>
      <c r="E24" s="242" t="s">
        <v>704</v>
      </c>
      <c r="F24" s="242" t="s">
        <v>699</v>
      </c>
      <c r="G24" s="242" t="s">
        <v>691</v>
      </c>
      <c r="H24" s="215" t="s">
        <v>1534</v>
      </c>
      <c r="I24" s="215"/>
      <c r="J24" s="105">
        <v>5</v>
      </c>
    </row>
    <row r="25" spans="1:10" s="241" customFormat="1" ht="17.25" customHeight="1">
      <c r="A25" s="235">
        <v>108</v>
      </c>
      <c r="B25" s="235" t="s">
        <v>719</v>
      </c>
      <c r="C25" s="235" t="s">
        <v>1069</v>
      </c>
      <c r="D25" s="583"/>
      <c r="E25" s="583"/>
      <c r="F25" s="581" t="s">
        <v>696</v>
      </c>
      <c r="G25" s="581" t="s">
        <v>825</v>
      </c>
      <c r="H25" s="299" t="s">
        <v>1535</v>
      </c>
      <c r="I25" s="299" t="s">
        <v>466</v>
      </c>
      <c r="J25" s="241">
        <v>6</v>
      </c>
    </row>
    <row r="26" spans="1:10" s="241" customFormat="1" ht="17.25" customHeight="1">
      <c r="A26" s="235">
        <v>108</v>
      </c>
      <c r="B26" s="235" t="s">
        <v>719</v>
      </c>
      <c r="C26" s="235" t="s">
        <v>1069</v>
      </c>
      <c r="D26" s="242" t="s">
        <v>717</v>
      </c>
      <c r="E26" s="242" t="s">
        <v>856</v>
      </c>
      <c r="F26" s="242" t="s">
        <v>698</v>
      </c>
      <c r="G26" s="242" t="s">
        <v>828</v>
      </c>
      <c r="H26" s="215" t="s">
        <v>1534</v>
      </c>
      <c r="I26" s="215"/>
      <c r="J26" s="241">
        <v>7</v>
      </c>
    </row>
    <row r="27" spans="1:10" s="241" customFormat="1" ht="17.25" customHeight="1">
      <c r="A27" s="235">
        <v>108</v>
      </c>
      <c r="B27" s="235" t="s">
        <v>719</v>
      </c>
      <c r="C27" s="235" t="s">
        <v>1069</v>
      </c>
      <c r="D27" s="242">
        <v>0.3645833333333333</v>
      </c>
      <c r="E27" s="242">
        <v>0.37847222222222227</v>
      </c>
      <c r="F27" s="242">
        <v>0.39166666666666666</v>
      </c>
      <c r="G27" s="242">
        <v>0.3986111111111111</v>
      </c>
      <c r="H27" s="215" t="s">
        <v>1534</v>
      </c>
      <c r="I27" s="215"/>
      <c r="J27" s="241">
        <v>9</v>
      </c>
    </row>
    <row r="28" spans="1:10" s="241" customFormat="1" ht="17.25" customHeight="1">
      <c r="A28" s="235">
        <v>108</v>
      </c>
      <c r="B28" s="235" t="s">
        <v>719</v>
      </c>
      <c r="C28" s="235" t="s">
        <v>1069</v>
      </c>
      <c r="D28" s="242" t="s">
        <v>715</v>
      </c>
      <c r="E28" s="242" t="s">
        <v>701</v>
      </c>
      <c r="F28" s="242" t="s">
        <v>718</v>
      </c>
      <c r="G28" s="242" t="s">
        <v>690</v>
      </c>
      <c r="H28" s="215" t="s">
        <v>1534</v>
      </c>
      <c r="I28" s="215"/>
      <c r="J28" s="241">
        <v>1</v>
      </c>
    </row>
    <row r="29" spans="1:10" s="241" customFormat="1" ht="17.25" customHeight="1">
      <c r="A29" s="235">
        <v>108</v>
      </c>
      <c r="B29" s="235" t="s">
        <v>719</v>
      </c>
      <c r="C29" s="235" t="s">
        <v>1069</v>
      </c>
      <c r="D29" s="242" t="s">
        <v>710</v>
      </c>
      <c r="E29" s="242" t="s">
        <v>700</v>
      </c>
      <c r="F29" s="242" t="s">
        <v>709</v>
      </c>
      <c r="G29" s="242" t="s">
        <v>831</v>
      </c>
      <c r="H29" s="215" t="s">
        <v>1534</v>
      </c>
      <c r="I29" s="215"/>
      <c r="J29" s="241">
        <v>2</v>
      </c>
    </row>
    <row r="30" spans="1:10" s="241" customFormat="1" ht="17.25" customHeight="1">
      <c r="A30" s="235">
        <v>108</v>
      </c>
      <c r="B30" s="235" t="s">
        <v>719</v>
      </c>
      <c r="C30" s="235" t="s">
        <v>1069</v>
      </c>
      <c r="D30" s="581" t="s">
        <v>702</v>
      </c>
      <c r="E30" s="581" t="s">
        <v>721</v>
      </c>
      <c r="F30" s="581" t="s">
        <v>713</v>
      </c>
      <c r="G30" s="583">
        <v>0.4173611111111111</v>
      </c>
      <c r="H30" s="299" t="s">
        <v>1535</v>
      </c>
      <c r="I30" s="299"/>
      <c r="J30" s="241">
        <v>3</v>
      </c>
    </row>
    <row r="31" spans="1:10" s="241" customFormat="1" ht="17.25" customHeight="1">
      <c r="A31" s="235">
        <v>108</v>
      </c>
      <c r="B31" s="235" t="s">
        <v>719</v>
      </c>
      <c r="C31" s="235" t="s">
        <v>1069</v>
      </c>
      <c r="D31" s="242" t="s">
        <v>695</v>
      </c>
      <c r="E31" s="242" t="s">
        <v>187</v>
      </c>
      <c r="F31" s="234">
        <v>0.4166666666666667</v>
      </c>
      <c r="G31" s="234">
        <v>0.4236111111111111</v>
      </c>
      <c r="H31" s="215" t="s">
        <v>1534</v>
      </c>
      <c r="I31" s="215"/>
      <c r="J31" s="241">
        <v>4</v>
      </c>
    </row>
    <row r="32" spans="1:10" s="241" customFormat="1" ht="17.25" customHeight="1">
      <c r="A32" s="235">
        <v>108</v>
      </c>
      <c r="B32" s="235" t="s">
        <v>719</v>
      </c>
      <c r="C32" s="235" t="s">
        <v>1069</v>
      </c>
      <c r="D32" s="242">
        <v>0.3958333333333333</v>
      </c>
      <c r="E32" s="242">
        <v>0.40972222222222227</v>
      </c>
      <c r="F32" s="234">
        <v>0.42291666666666666</v>
      </c>
      <c r="G32" s="234">
        <v>0.4298611111111111</v>
      </c>
      <c r="H32" s="215" t="s">
        <v>1534</v>
      </c>
      <c r="I32" s="215"/>
      <c r="J32" s="241">
        <v>8</v>
      </c>
    </row>
    <row r="33" spans="1:10" s="241" customFormat="1" ht="17.25" customHeight="1">
      <c r="A33" s="235">
        <v>108</v>
      </c>
      <c r="B33" s="235" t="s">
        <v>719</v>
      </c>
      <c r="C33" s="235" t="s">
        <v>1069</v>
      </c>
      <c r="D33" s="242" t="s">
        <v>693</v>
      </c>
      <c r="E33" s="242" t="s">
        <v>720</v>
      </c>
      <c r="F33" s="234">
        <v>0.4291666666666667</v>
      </c>
      <c r="G33" s="234">
        <v>0.4361111111111111</v>
      </c>
      <c r="H33" s="215" t="s">
        <v>1534</v>
      </c>
      <c r="I33" s="546"/>
      <c r="J33" s="241">
        <v>5</v>
      </c>
    </row>
    <row r="34" spans="1:10" s="241" customFormat="1" ht="17.25" customHeight="1">
      <c r="A34" s="235">
        <v>108</v>
      </c>
      <c r="B34" s="235" t="s">
        <v>719</v>
      </c>
      <c r="C34" s="235" t="s">
        <v>1069</v>
      </c>
      <c r="D34" s="581" t="s">
        <v>694</v>
      </c>
      <c r="E34" s="583">
        <v>0.4222222222222222</v>
      </c>
      <c r="F34" s="583">
        <v>0.4354166666666666</v>
      </c>
      <c r="G34" s="583">
        <v>0.44236111111111115</v>
      </c>
      <c r="H34" s="299" t="s">
        <v>1535</v>
      </c>
      <c r="I34" s="299"/>
      <c r="J34" s="241">
        <v>6</v>
      </c>
    </row>
    <row r="35" spans="1:10" s="241" customFormat="1" ht="17.25" customHeight="1">
      <c r="A35" s="235">
        <v>108</v>
      </c>
      <c r="B35" s="235" t="s">
        <v>719</v>
      </c>
      <c r="C35" s="235" t="s">
        <v>1069</v>
      </c>
      <c r="D35" s="234">
        <v>0.4145833333333333</v>
      </c>
      <c r="E35" s="234">
        <v>0.4284722222222222</v>
      </c>
      <c r="F35" s="234">
        <v>0.44166666666666665</v>
      </c>
      <c r="G35" s="234">
        <v>0.4486111111111111</v>
      </c>
      <c r="H35" s="215" t="s">
        <v>1534</v>
      </c>
      <c r="I35" s="215"/>
      <c r="J35" s="241">
        <v>7</v>
      </c>
    </row>
    <row r="36" spans="1:10" s="241" customFormat="1" ht="17.25" customHeight="1">
      <c r="A36" s="235">
        <v>108</v>
      </c>
      <c r="B36" s="235" t="s">
        <v>719</v>
      </c>
      <c r="C36" s="235" t="s">
        <v>1069</v>
      </c>
      <c r="D36" s="234">
        <v>0.42083333333333334</v>
      </c>
      <c r="E36" s="234">
        <v>0.43472222222222223</v>
      </c>
      <c r="F36" s="234">
        <v>0.4479166666666667</v>
      </c>
      <c r="G36" s="234">
        <v>0.4548611111111111</v>
      </c>
      <c r="H36" s="215" t="s">
        <v>1534</v>
      </c>
      <c r="I36" s="215"/>
      <c r="J36" s="241">
        <v>9</v>
      </c>
    </row>
    <row r="37" spans="1:10" s="241" customFormat="1" ht="17.25" customHeight="1">
      <c r="A37" s="235">
        <v>108</v>
      </c>
      <c r="B37" s="235" t="s">
        <v>719</v>
      </c>
      <c r="C37" s="235" t="s">
        <v>1069</v>
      </c>
      <c r="D37" s="234">
        <v>0.4270833333333333</v>
      </c>
      <c r="E37" s="234">
        <v>0.44097222222222227</v>
      </c>
      <c r="F37" s="234">
        <v>0.45416666666666666</v>
      </c>
      <c r="G37" s="234">
        <v>0.4611111111111111</v>
      </c>
      <c r="H37" s="215" t="s">
        <v>1534</v>
      </c>
      <c r="I37" s="215"/>
      <c r="J37" s="241">
        <v>1</v>
      </c>
    </row>
    <row r="38" spans="1:10" s="241" customFormat="1" ht="17.25" customHeight="1">
      <c r="A38" s="235">
        <v>108</v>
      </c>
      <c r="B38" s="235" t="s">
        <v>719</v>
      </c>
      <c r="C38" s="235" t="s">
        <v>1069</v>
      </c>
      <c r="D38" s="234">
        <v>0.43333333333333335</v>
      </c>
      <c r="E38" s="234">
        <v>0.4472222222222222</v>
      </c>
      <c r="F38" s="234">
        <v>0.4604166666666667</v>
      </c>
      <c r="G38" s="234">
        <v>0.4673611111111111</v>
      </c>
      <c r="H38" s="215" t="s">
        <v>1534</v>
      </c>
      <c r="I38" s="215"/>
      <c r="J38" s="241">
        <v>2</v>
      </c>
    </row>
    <row r="39" spans="1:10" ht="17.25" customHeight="1">
      <c r="A39" s="235">
        <v>108</v>
      </c>
      <c r="B39" s="235" t="s">
        <v>719</v>
      </c>
      <c r="C39" s="235" t="s">
        <v>1069</v>
      </c>
      <c r="D39" s="583">
        <v>0.4395833333333334</v>
      </c>
      <c r="E39" s="583">
        <v>0.4534722222222222</v>
      </c>
      <c r="F39" s="583">
        <v>0.4666666666666666</v>
      </c>
      <c r="G39" s="583">
        <v>0.47361111111111115</v>
      </c>
      <c r="H39" s="299" t="s">
        <v>1535</v>
      </c>
      <c r="I39" s="299"/>
      <c r="J39" s="105">
        <v>3</v>
      </c>
    </row>
    <row r="40" spans="1:10" ht="17.25" customHeight="1">
      <c r="A40" s="235">
        <v>108</v>
      </c>
      <c r="B40" s="235" t="s">
        <v>719</v>
      </c>
      <c r="C40" s="235" t="s">
        <v>1069</v>
      </c>
      <c r="D40" s="234">
        <v>0.4458333333333333</v>
      </c>
      <c r="E40" s="234">
        <v>0.4597222222222222</v>
      </c>
      <c r="F40" s="234">
        <v>0.47291666666666665</v>
      </c>
      <c r="G40" s="234">
        <v>0.4798611111111111</v>
      </c>
      <c r="H40" s="215" t="s">
        <v>1534</v>
      </c>
      <c r="I40" s="215"/>
      <c r="J40" s="105">
        <v>4</v>
      </c>
    </row>
    <row r="41" spans="1:10" ht="17.25" customHeight="1">
      <c r="A41" s="235">
        <v>108</v>
      </c>
      <c r="B41" s="235" t="s">
        <v>719</v>
      </c>
      <c r="C41" s="235" t="s">
        <v>1069</v>
      </c>
      <c r="D41" s="234">
        <v>0.45208333333333334</v>
      </c>
      <c r="E41" s="234">
        <v>0.46597222222222223</v>
      </c>
      <c r="F41" s="234">
        <v>0.4791666666666667</v>
      </c>
      <c r="G41" s="234">
        <v>0.4861111111111111</v>
      </c>
      <c r="H41" s="215" t="s">
        <v>1534</v>
      </c>
      <c r="I41" s="215"/>
      <c r="J41" s="105">
        <v>8</v>
      </c>
    </row>
    <row r="42" spans="1:10" ht="17.25" customHeight="1">
      <c r="A42" s="235">
        <v>108</v>
      </c>
      <c r="B42" s="235" t="s">
        <v>719</v>
      </c>
      <c r="C42" s="235" t="s">
        <v>1069</v>
      </c>
      <c r="D42" s="234">
        <v>0.46458333333333335</v>
      </c>
      <c r="E42" s="234">
        <v>0.4784722222222222</v>
      </c>
      <c r="F42" s="234">
        <v>0.4916666666666667</v>
      </c>
      <c r="G42" s="234">
        <v>0.4986111111111111</v>
      </c>
      <c r="H42" s="215" t="s">
        <v>1534</v>
      </c>
      <c r="I42" s="215"/>
      <c r="J42" s="105">
        <v>5</v>
      </c>
    </row>
    <row r="43" spans="1:10" ht="17.25" customHeight="1">
      <c r="A43" s="235">
        <v>108</v>
      </c>
      <c r="B43" s="235" t="s">
        <v>719</v>
      </c>
      <c r="C43" s="235" t="s">
        <v>1069</v>
      </c>
      <c r="D43" s="583">
        <v>0.4708333333333334</v>
      </c>
      <c r="E43" s="583">
        <v>0.4847222222222222</v>
      </c>
      <c r="F43" s="583">
        <v>0.4979166666666666</v>
      </c>
      <c r="G43" s="583">
        <v>0.5048611111111111</v>
      </c>
      <c r="H43" s="299" t="s">
        <v>1535</v>
      </c>
      <c r="I43" s="299"/>
      <c r="J43" s="105">
        <v>6</v>
      </c>
    </row>
    <row r="44" spans="1:10" ht="17.25" customHeight="1">
      <c r="A44" s="235">
        <v>108</v>
      </c>
      <c r="B44" s="235" t="s">
        <v>719</v>
      </c>
      <c r="C44" s="235" t="s">
        <v>1069</v>
      </c>
      <c r="D44" s="234">
        <v>0.4770833333333333</v>
      </c>
      <c r="E44" s="234">
        <v>0.4909722222222222</v>
      </c>
      <c r="F44" s="234">
        <v>0.5041666666666667</v>
      </c>
      <c r="G44" s="234">
        <v>0.5111111111111112</v>
      </c>
      <c r="H44" s="215" t="s">
        <v>1534</v>
      </c>
      <c r="I44" s="215"/>
      <c r="J44" s="105">
        <v>7</v>
      </c>
    </row>
    <row r="45" spans="1:10" ht="17.25" customHeight="1">
      <c r="A45" s="235">
        <v>108</v>
      </c>
      <c r="B45" s="235" t="s">
        <v>719</v>
      </c>
      <c r="C45" s="235" t="s">
        <v>1069</v>
      </c>
      <c r="D45" s="234">
        <v>0.48333333333333334</v>
      </c>
      <c r="E45" s="234">
        <v>0.49722222222222223</v>
      </c>
      <c r="F45" s="234">
        <v>0.5104166666666666</v>
      </c>
      <c r="G45" s="234">
        <v>0.517361111111111</v>
      </c>
      <c r="H45" s="215" t="s">
        <v>1534</v>
      </c>
      <c r="I45" s="215"/>
      <c r="J45" s="105">
        <v>9</v>
      </c>
    </row>
    <row r="46" spans="1:10" ht="17.25" customHeight="1">
      <c r="A46" s="235">
        <v>108</v>
      </c>
      <c r="B46" s="235" t="s">
        <v>719</v>
      </c>
      <c r="C46" s="235" t="s">
        <v>1069</v>
      </c>
      <c r="D46" s="234">
        <v>0.4895833333333333</v>
      </c>
      <c r="E46" s="234">
        <v>0.5034722222222222</v>
      </c>
      <c r="F46" s="234">
        <v>0.5166666666666667</v>
      </c>
      <c r="G46" s="234">
        <v>0.5236111111111111</v>
      </c>
      <c r="H46" s="215" t="s">
        <v>1534</v>
      </c>
      <c r="I46" s="215"/>
      <c r="J46" s="105">
        <v>1</v>
      </c>
    </row>
    <row r="47" spans="1:10" ht="17.25" customHeight="1">
      <c r="A47" s="235">
        <v>108</v>
      </c>
      <c r="B47" s="235" t="s">
        <v>719</v>
      </c>
      <c r="C47" s="235" t="s">
        <v>1069</v>
      </c>
      <c r="D47" s="234">
        <v>0.49583333333333335</v>
      </c>
      <c r="E47" s="234">
        <v>0.5097222222222222</v>
      </c>
      <c r="F47" s="234">
        <v>0.5229166666666667</v>
      </c>
      <c r="G47" s="234">
        <v>0.5298611111111111</v>
      </c>
      <c r="H47" s="215" t="s">
        <v>1534</v>
      </c>
      <c r="I47" s="215"/>
      <c r="J47" s="105">
        <v>2</v>
      </c>
    </row>
    <row r="48" spans="1:10" ht="17.25" customHeight="1">
      <c r="A48" s="235">
        <v>108</v>
      </c>
      <c r="B48" s="235" t="s">
        <v>719</v>
      </c>
      <c r="C48" s="235" t="s">
        <v>1069</v>
      </c>
      <c r="D48" s="583">
        <v>0.5020833333333333</v>
      </c>
      <c r="E48" s="583">
        <v>0.5159722222222222</v>
      </c>
      <c r="F48" s="583">
        <v>0.5291666666666667</v>
      </c>
      <c r="G48" s="583">
        <v>0.5361111111111111</v>
      </c>
      <c r="H48" s="299" t="s">
        <v>1535</v>
      </c>
      <c r="I48" s="299"/>
      <c r="J48" s="105">
        <v>3</v>
      </c>
    </row>
    <row r="49" spans="1:10" ht="17.25" customHeight="1">
      <c r="A49" s="235">
        <v>108</v>
      </c>
      <c r="B49" s="235" t="s">
        <v>719</v>
      </c>
      <c r="C49" s="235" t="s">
        <v>1069</v>
      </c>
      <c r="D49" s="234">
        <v>0.5083333333333333</v>
      </c>
      <c r="E49" s="234">
        <v>0.5222222222222223</v>
      </c>
      <c r="F49" s="234">
        <v>0.5354166666666667</v>
      </c>
      <c r="G49" s="234">
        <v>0.5423611111111112</v>
      </c>
      <c r="H49" s="215" t="s">
        <v>1534</v>
      </c>
      <c r="I49" s="215"/>
      <c r="J49" s="105">
        <v>4</v>
      </c>
    </row>
    <row r="50" spans="1:10" ht="17.25" customHeight="1">
      <c r="A50" s="235">
        <v>108</v>
      </c>
      <c r="B50" s="235" t="s">
        <v>719</v>
      </c>
      <c r="C50" s="235" t="s">
        <v>1069</v>
      </c>
      <c r="D50" s="234">
        <v>0.5145833333333333</v>
      </c>
      <c r="E50" s="234">
        <v>0.5284722222222222</v>
      </c>
      <c r="F50" s="234">
        <v>0.5416666666666666</v>
      </c>
      <c r="G50" s="234">
        <v>0.548611111111111</v>
      </c>
      <c r="H50" s="215" t="s">
        <v>1534</v>
      </c>
      <c r="I50" s="215"/>
      <c r="J50" s="105">
        <v>8</v>
      </c>
    </row>
    <row r="51" spans="1:10" ht="17.25" customHeight="1">
      <c r="A51" s="235">
        <v>108</v>
      </c>
      <c r="B51" s="235" t="s">
        <v>719</v>
      </c>
      <c r="C51" s="235" t="s">
        <v>1069</v>
      </c>
      <c r="D51" s="234">
        <v>0.5208333333333334</v>
      </c>
      <c r="E51" s="234">
        <v>0.5347222222222222</v>
      </c>
      <c r="F51" s="234">
        <v>0.5479166666666667</v>
      </c>
      <c r="G51" s="234">
        <v>0.5548611111111111</v>
      </c>
      <c r="H51" s="215" t="s">
        <v>1534</v>
      </c>
      <c r="I51" s="215"/>
      <c r="J51" s="105">
        <v>5</v>
      </c>
    </row>
    <row r="52" spans="1:10" ht="17.25" customHeight="1">
      <c r="A52" s="235">
        <v>108</v>
      </c>
      <c r="B52" s="235" t="s">
        <v>719</v>
      </c>
      <c r="C52" s="235" t="s">
        <v>1069</v>
      </c>
      <c r="D52" s="583">
        <v>0.5270833333333333</v>
      </c>
      <c r="E52" s="583">
        <v>0.5409722222222222</v>
      </c>
      <c r="F52" s="583">
        <v>0.5541666666666667</v>
      </c>
      <c r="G52" s="583">
        <v>0.5611111111111111</v>
      </c>
      <c r="H52" s="299" t="s">
        <v>1535</v>
      </c>
      <c r="I52" s="299"/>
      <c r="J52" s="105">
        <v>6</v>
      </c>
    </row>
    <row r="53" spans="1:10" ht="17.25" customHeight="1">
      <c r="A53" s="235">
        <v>108</v>
      </c>
      <c r="B53" s="235" t="s">
        <v>719</v>
      </c>
      <c r="C53" s="235" t="s">
        <v>1069</v>
      </c>
      <c r="D53" s="234">
        <v>0.5333333333333333</v>
      </c>
      <c r="E53" s="234">
        <v>0.5472222222222222</v>
      </c>
      <c r="F53" s="234">
        <v>0.5604166666666667</v>
      </c>
      <c r="G53" s="234">
        <v>0.5673611111111111</v>
      </c>
      <c r="H53" s="215" t="s">
        <v>1534</v>
      </c>
      <c r="I53" s="215"/>
      <c r="J53" s="105">
        <v>7</v>
      </c>
    </row>
    <row r="54" spans="1:10" ht="17.25" customHeight="1">
      <c r="A54" s="235">
        <v>108</v>
      </c>
      <c r="B54" s="235" t="s">
        <v>719</v>
      </c>
      <c r="C54" s="235" t="s">
        <v>1069</v>
      </c>
      <c r="D54" s="234">
        <v>0.5395833333333333</v>
      </c>
      <c r="E54" s="234">
        <v>0.5534722222222223</v>
      </c>
      <c r="F54" s="234">
        <v>0.5666666666666667</v>
      </c>
      <c r="G54" s="234">
        <v>0.5736111111111112</v>
      </c>
      <c r="H54" s="215" t="s">
        <v>1534</v>
      </c>
      <c r="I54" s="215"/>
      <c r="J54" s="105">
        <v>9</v>
      </c>
    </row>
    <row r="55" spans="1:10" ht="17.25" customHeight="1">
      <c r="A55" s="235">
        <v>108</v>
      </c>
      <c r="B55" s="235" t="s">
        <v>719</v>
      </c>
      <c r="C55" s="235" t="s">
        <v>1069</v>
      </c>
      <c r="D55" s="234">
        <v>0.5458333333333333</v>
      </c>
      <c r="E55" s="234">
        <v>0.5597222222222222</v>
      </c>
      <c r="F55" s="234">
        <v>0.5729166666666666</v>
      </c>
      <c r="G55" s="234">
        <v>0.579861111111111</v>
      </c>
      <c r="H55" s="215" t="s">
        <v>1534</v>
      </c>
      <c r="I55" s="215"/>
      <c r="J55" s="105">
        <v>1</v>
      </c>
    </row>
    <row r="56" spans="1:10" ht="17.25" customHeight="1">
      <c r="A56" s="235">
        <v>108</v>
      </c>
      <c r="B56" s="235" t="s">
        <v>719</v>
      </c>
      <c r="C56" s="235" t="s">
        <v>1069</v>
      </c>
      <c r="D56" s="234">
        <v>0.5520833333333334</v>
      </c>
      <c r="E56" s="234">
        <v>0.5659722222222222</v>
      </c>
      <c r="F56" s="234">
        <v>0.5791666666666667</v>
      </c>
      <c r="G56" s="234">
        <v>0.5861111111111111</v>
      </c>
      <c r="H56" s="215" t="s">
        <v>1534</v>
      </c>
      <c r="I56" s="215"/>
      <c r="J56" s="105">
        <v>2</v>
      </c>
    </row>
    <row r="57" spans="1:10" ht="17.25" customHeight="1">
      <c r="A57" s="235">
        <v>108</v>
      </c>
      <c r="B57" s="235" t="s">
        <v>719</v>
      </c>
      <c r="C57" s="235" t="s">
        <v>1069</v>
      </c>
      <c r="D57" s="583">
        <v>0.5583333333333333</v>
      </c>
      <c r="E57" s="583">
        <v>0.5722222222222222</v>
      </c>
      <c r="F57" s="583">
        <v>0.5854166666666667</v>
      </c>
      <c r="G57" s="583">
        <v>0.5923611111111111</v>
      </c>
      <c r="H57" s="299" t="s">
        <v>1535</v>
      </c>
      <c r="I57" s="299"/>
      <c r="J57" s="105">
        <v>3</v>
      </c>
    </row>
    <row r="58" spans="1:10" ht="17.25" customHeight="1">
      <c r="A58" s="235">
        <v>108</v>
      </c>
      <c r="B58" s="235" t="s">
        <v>719</v>
      </c>
      <c r="C58" s="235" t="s">
        <v>1069</v>
      </c>
      <c r="D58" s="234">
        <v>0.5645833333333333</v>
      </c>
      <c r="E58" s="234">
        <v>0.5784722222222222</v>
      </c>
      <c r="F58" s="234">
        <v>0.5916666666666667</v>
      </c>
      <c r="G58" s="234">
        <v>0.5986111111111111</v>
      </c>
      <c r="H58" s="215" t="s">
        <v>1534</v>
      </c>
      <c r="I58" s="215"/>
      <c r="J58" s="105">
        <v>4</v>
      </c>
    </row>
    <row r="59" spans="1:10" ht="17.25" customHeight="1">
      <c r="A59" s="235">
        <v>108</v>
      </c>
      <c r="B59" s="235" t="s">
        <v>719</v>
      </c>
      <c r="C59" s="235" t="s">
        <v>1069</v>
      </c>
      <c r="D59" s="234">
        <v>0.5708333333333333</v>
      </c>
      <c r="E59" s="234">
        <v>0.5847222222222223</v>
      </c>
      <c r="F59" s="234">
        <v>0.5979166666666667</v>
      </c>
      <c r="G59" s="234">
        <v>0.6048611111111112</v>
      </c>
      <c r="H59" s="215" t="s">
        <v>1534</v>
      </c>
      <c r="I59" s="215"/>
      <c r="J59" s="105">
        <v>8</v>
      </c>
    </row>
    <row r="60" spans="1:10" ht="17.25" customHeight="1">
      <c r="A60" s="235">
        <v>108</v>
      </c>
      <c r="B60" s="235" t="s">
        <v>719</v>
      </c>
      <c r="C60" s="235" t="s">
        <v>1069</v>
      </c>
      <c r="D60" s="234">
        <v>0.5770833333333333</v>
      </c>
      <c r="E60" s="234">
        <v>0.5909722222222222</v>
      </c>
      <c r="F60" s="234">
        <v>0.6041666666666666</v>
      </c>
      <c r="G60" s="234">
        <v>0.611111111111111</v>
      </c>
      <c r="H60" s="215" t="s">
        <v>1534</v>
      </c>
      <c r="I60" s="215"/>
      <c r="J60" s="105">
        <v>5</v>
      </c>
    </row>
    <row r="61" spans="1:10" ht="17.25" customHeight="1">
      <c r="A61" s="235">
        <v>108</v>
      </c>
      <c r="B61" s="235" t="s">
        <v>719</v>
      </c>
      <c r="C61" s="235" t="s">
        <v>1069</v>
      </c>
      <c r="D61" s="583">
        <v>0.5833333333333334</v>
      </c>
      <c r="E61" s="583">
        <v>0.5972222222222222</v>
      </c>
      <c r="F61" s="583">
        <v>0.6104166666666667</v>
      </c>
      <c r="G61" s="583">
        <v>0.6173611111111111</v>
      </c>
      <c r="H61" s="299" t="s">
        <v>1535</v>
      </c>
      <c r="I61" s="299"/>
      <c r="J61" s="105">
        <v>6</v>
      </c>
    </row>
    <row r="62" spans="1:10" ht="17.25" customHeight="1">
      <c r="A62" s="235">
        <v>108</v>
      </c>
      <c r="B62" s="235" t="s">
        <v>719</v>
      </c>
      <c r="C62" s="235" t="s">
        <v>1069</v>
      </c>
      <c r="D62" s="234">
        <v>0.5895833333333333</v>
      </c>
      <c r="E62" s="234">
        <v>0.6034722222222222</v>
      </c>
      <c r="F62" s="234">
        <v>0.6166666666666667</v>
      </c>
      <c r="G62" s="234">
        <v>0.6236111111111111</v>
      </c>
      <c r="H62" s="215" t="s">
        <v>1534</v>
      </c>
      <c r="I62" s="215"/>
      <c r="J62" s="105">
        <v>7</v>
      </c>
    </row>
    <row r="63" spans="1:10" ht="17.25" customHeight="1">
      <c r="A63" s="235">
        <v>108</v>
      </c>
      <c r="B63" s="235" t="s">
        <v>719</v>
      </c>
      <c r="C63" s="235" t="s">
        <v>1069</v>
      </c>
      <c r="D63" s="234">
        <v>0.5958333333333333</v>
      </c>
      <c r="E63" s="234">
        <v>0.6097222222222222</v>
      </c>
      <c r="F63" s="234">
        <v>0.6229166666666667</v>
      </c>
      <c r="G63" s="234">
        <v>0.6298611111111111</v>
      </c>
      <c r="H63" s="215" t="s">
        <v>1534</v>
      </c>
      <c r="I63" s="215"/>
      <c r="J63" s="105">
        <v>9</v>
      </c>
    </row>
    <row r="64" spans="1:10" ht="17.25" customHeight="1">
      <c r="A64" s="235">
        <v>108</v>
      </c>
      <c r="B64" s="235" t="s">
        <v>719</v>
      </c>
      <c r="C64" s="235" t="s">
        <v>1069</v>
      </c>
      <c r="D64" s="234">
        <v>0.6020833333333333</v>
      </c>
      <c r="E64" s="234">
        <v>0.6159722222222223</v>
      </c>
      <c r="F64" s="234">
        <v>0.6291666666666667</v>
      </c>
      <c r="G64" s="234">
        <v>0.6361111111111112</v>
      </c>
      <c r="H64" s="215" t="s">
        <v>1534</v>
      </c>
      <c r="I64" s="215"/>
      <c r="J64" s="105">
        <v>1</v>
      </c>
    </row>
    <row r="65" spans="1:10" ht="17.25" customHeight="1">
      <c r="A65" s="235">
        <v>108</v>
      </c>
      <c r="B65" s="235" t="s">
        <v>719</v>
      </c>
      <c r="C65" s="235" t="s">
        <v>1069</v>
      </c>
      <c r="D65" s="234">
        <v>0.6083333333333333</v>
      </c>
      <c r="E65" s="234">
        <v>0.6222222222222222</v>
      </c>
      <c r="F65" s="234">
        <v>0.6354166666666666</v>
      </c>
      <c r="G65" s="234">
        <v>0.642361111111111</v>
      </c>
      <c r="H65" s="215" t="s">
        <v>1534</v>
      </c>
      <c r="I65" s="215"/>
      <c r="J65" s="105">
        <v>2</v>
      </c>
    </row>
    <row r="66" spans="1:10" ht="17.25" customHeight="1">
      <c r="A66" s="235">
        <v>108</v>
      </c>
      <c r="B66" s="235" t="s">
        <v>719</v>
      </c>
      <c r="C66" s="235" t="s">
        <v>1069</v>
      </c>
      <c r="D66" s="583">
        <v>0.6145833333333334</v>
      </c>
      <c r="E66" s="583">
        <v>0.6284722222222222</v>
      </c>
      <c r="F66" s="583">
        <v>0.6416666666666667</v>
      </c>
      <c r="G66" s="583">
        <v>0.6486111111111111</v>
      </c>
      <c r="H66" s="299" t="s">
        <v>1535</v>
      </c>
      <c r="I66" s="299"/>
      <c r="J66" s="105">
        <v>3</v>
      </c>
    </row>
    <row r="67" spans="1:10" ht="17.25" customHeight="1">
      <c r="A67" s="235">
        <v>108</v>
      </c>
      <c r="B67" s="235" t="s">
        <v>719</v>
      </c>
      <c r="C67" s="235" t="s">
        <v>1069</v>
      </c>
      <c r="D67" s="234">
        <v>0.6208333333333333</v>
      </c>
      <c r="E67" s="234">
        <v>0.6347222222222222</v>
      </c>
      <c r="F67" s="234">
        <v>0.6479166666666667</v>
      </c>
      <c r="G67" s="234">
        <v>0.6548611111111111</v>
      </c>
      <c r="H67" s="215" t="s">
        <v>1534</v>
      </c>
      <c r="I67" s="215"/>
      <c r="J67" s="105">
        <v>4</v>
      </c>
    </row>
    <row r="68" spans="1:10" ht="17.25" customHeight="1">
      <c r="A68" s="235">
        <v>108</v>
      </c>
      <c r="B68" s="235" t="s">
        <v>719</v>
      </c>
      <c r="C68" s="235" t="s">
        <v>1069</v>
      </c>
      <c r="D68" s="234">
        <v>0.6270833333333333</v>
      </c>
      <c r="E68" s="234">
        <v>0.6409722222222222</v>
      </c>
      <c r="F68" s="234">
        <v>0.6541666666666667</v>
      </c>
      <c r="G68" s="234">
        <v>0.6611111111111111</v>
      </c>
      <c r="H68" s="215" t="s">
        <v>1534</v>
      </c>
      <c r="I68" s="215"/>
      <c r="J68" s="105">
        <v>8</v>
      </c>
    </row>
    <row r="69" spans="1:10" ht="17.25" customHeight="1">
      <c r="A69" s="235">
        <v>108</v>
      </c>
      <c r="B69" s="235" t="s">
        <v>719</v>
      </c>
      <c r="C69" s="235" t="s">
        <v>1069</v>
      </c>
      <c r="D69" s="234">
        <v>0.6333333333333333</v>
      </c>
      <c r="E69" s="234">
        <v>0.6472222222222223</v>
      </c>
      <c r="F69" s="234">
        <v>0.6604166666666667</v>
      </c>
      <c r="G69" s="234">
        <v>0.6673611111111111</v>
      </c>
      <c r="H69" s="215" t="s">
        <v>1534</v>
      </c>
      <c r="I69" s="215"/>
      <c r="J69" s="105">
        <v>5</v>
      </c>
    </row>
    <row r="70" spans="1:10" ht="17.25" customHeight="1">
      <c r="A70" s="235">
        <v>108</v>
      </c>
      <c r="B70" s="235" t="s">
        <v>719</v>
      </c>
      <c r="C70" s="235" t="s">
        <v>1069</v>
      </c>
      <c r="D70" s="583">
        <v>0.6395833333333333</v>
      </c>
      <c r="E70" s="583">
        <v>0.6534722222222222</v>
      </c>
      <c r="F70" s="583">
        <v>0.6666666666666666</v>
      </c>
      <c r="G70" s="583">
        <v>0.6736111111111112</v>
      </c>
      <c r="H70" s="299" t="s">
        <v>1535</v>
      </c>
      <c r="I70" s="299"/>
      <c r="J70" s="105">
        <v>6</v>
      </c>
    </row>
    <row r="71" spans="1:10" ht="17.25" customHeight="1">
      <c r="A71" s="235">
        <v>108</v>
      </c>
      <c r="B71" s="235" t="s">
        <v>719</v>
      </c>
      <c r="C71" s="235" t="s">
        <v>1069</v>
      </c>
      <c r="D71" s="234">
        <v>0.6458333333333334</v>
      </c>
      <c r="E71" s="234">
        <v>0.6597222222222222</v>
      </c>
      <c r="F71" s="234">
        <v>0.6729166666666666</v>
      </c>
      <c r="G71" s="234">
        <v>0.6798611111111111</v>
      </c>
      <c r="H71" s="215" t="s">
        <v>1534</v>
      </c>
      <c r="I71" s="215"/>
      <c r="J71" s="105">
        <v>7</v>
      </c>
    </row>
    <row r="72" spans="1:10" ht="17.25" customHeight="1">
      <c r="A72" s="235">
        <v>108</v>
      </c>
      <c r="B72" s="235" t="s">
        <v>719</v>
      </c>
      <c r="C72" s="235" t="s">
        <v>1069</v>
      </c>
      <c r="D72" s="234">
        <v>0.6520833333333333</v>
      </c>
      <c r="E72" s="234">
        <v>0.6659722222222222</v>
      </c>
      <c r="F72" s="234">
        <v>0.6791666666666667</v>
      </c>
      <c r="G72" s="234">
        <v>0.686111111111111</v>
      </c>
      <c r="H72" s="215" t="s">
        <v>1534</v>
      </c>
      <c r="I72" s="215"/>
      <c r="J72" s="105">
        <v>9</v>
      </c>
    </row>
    <row r="73" spans="1:10" ht="17.25" customHeight="1">
      <c r="A73" s="235">
        <v>108</v>
      </c>
      <c r="B73" s="235" t="s">
        <v>719</v>
      </c>
      <c r="C73" s="235" t="s">
        <v>1069</v>
      </c>
      <c r="D73" s="234">
        <v>0.6583333333333333</v>
      </c>
      <c r="E73" s="234">
        <v>0.6722222222222222</v>
      </c>
      <c r="F73" s="234">
        <v>0.6854166666666667</v>
      </c>
      <c r="G73" s="234">
        <v>0.6923611111111111</v>
      </c>
      <c r="H73" s="215" t="s">
        <v>1534</v>
      </c>
      <c r="I73" s="215"/>
      <c r="J73" s="105">
        <v>1</v>
      </c>
    </row>
    <row r="74" spans="1:10" ht="17.25" customHeight="1">
      <c r="A74" s="235">
        <v>108</v>
      </c>
      <c r="B74" s="235" t="s">
        <v>719</v>
      </c>
      <c r="C74" s="235" t="s">
        <v>1069</v>
      </c>
      <c r="D74" s="234">
        <v>0.6645833333333333</v>
      </c>
      <c r="E74" s="234">
        <v>0.6784722222222223</v>
      </c>
      <c r="F74" s="234">
        <v>0.6916666666666668</v>
      </c>
      <c r="G74" s="234">
        <v>0.6986111111111111</v>
      </c>
      <c r="H74" s="215" t="s">
        <v>1534</v>
      </c>
      <c r="I74" s="215"/>
      <c r="J74" s="105">
        <v>2</v>
      </c>
    </row>
    <row r="75" spans="1:10" ht="17.25" customHeight="1">
      <c r="A75" s="235">
        <v>108</v>
      </c>
      <c r="B75" s="235" t="s">
        <v>719</v>
      </c>
      <c r="C75" s="235" t="s">
        <v>1069</v>
      </c>
      <c r="D75" s="583">
        <v>0.6708333333333334</v>
      </c>
      <c r="E75" s="583">
        <v>0.6847222222222222</v>
      </c>
      <c r="F75" s="583">
        <v>0.6979166666666666</v>
      </c>
      <c r="G75" s="583">
        <v>0.7048611111111112</v>
      </c>
      <c r="H75" s="299" t="s">
        <v>1535</v>
      </c>
      <c r="I75" s="299"/>
      <c r="J75" s="105">
        <v>3</v>
      </c>
    </row>
    <row r="76" spans="1:10" s="241" customFormat="1" ht="17.25" customHeight="1">
      <c r="A76" s="235">
        <v>108</v>
      </c>
      <c r="B76" s="235" t="s">
        <v>719</v>
      </c>
      <c r="C76" s="235" t="s">
        <v>1069</v>
      </c>
      <c r="D76" s="234">
        <v>0.6770833333333334</v>
      </c>
      <c r="E76" s="234">
        <v>0.6909722222222222</v>
      </c>
      <c r="F76" s="234">
        <v>0.7041666666666666</v>
      </c>
      <c r="G76" s="234">
        <v>0.7111111111111111</v>
      </c>
      <c r="H76" s="215" t="s">
        <v>1534</v>
      </c>
      <c r="I76" s="215"/>
      <c r="J76" s="105">
        <v>4</v>
      </c>
    </row>
    <row r="77" spans="1:10" s="241" customFormat="1" ht="17.25" customHeight="1">
      <c r="A77" s="235">
        <v>108</v>
      </c>
      <c r="B77" s="235" t="s">
        <v>719</v>
      </c>
      <c r="C77" s="235" t="s">
        <v>1069</v>
      </c>
      <c r="D77" s="234">
        <v>0.6833333333333332</v>
      </c>
      <c r="E77" s="234">
        <v>0.6972222222222223</v>
      </c>
      <c r="F77" s="234">
        <v>0.7104166666666667</v>
      </c>
      <c r="G77" s="234">
        <v>0.717361111111111</v>
      </c>
      <c r="H77" s="215" t="s">
        <v>1534</v>
      </c>
      <c r="I77" s="215"/>
      <c r="J77" s="105">
        <v>8</v>
      </c>
    </row>
    <row r="78" spans="1:10" s="241" customFormat="1" ht="17.25" customHeight="1">
      <c r="A78" s="235">
        <v>108</v>
      </c>
      <c r="B78" s="235" t="s">
        <v>719</v>
      </c>
      <c r="C78" s="235" t="s">
        <v>1069</v>
      </c>
      <c r="D78" s="234">
        <v>0.6958333333333333</v>
      </c>
      <c r="E78" s="234">
        <v>0.7097222222222223</v>
      </c>
      <c r="F78" s="234">
        <v>0.7229166666666668</v>
      </c>
      <c r="G78" s="234">
        <v>0.7298611111111111</v>
      </c>
      <c r="H78" s="215" t="s">
        <v>1534</v>
      </c>
      <c r="I78" s="215" t="s">
        <v>2154</v>
      </c>
      <c r="J78" s="105">
        <v>5</v>
      </c>
    </row>
    <row r="79" spans="1:10" s="241" customFormat="1" ht="17.25" customHeight="1">
      <c r="A79" s="235">
        <v>108</v>
      </c>
      <c r="B79" s="235" t="s">
        <v>719</v>
      </c>
      <c r="C79" s="235" t="s">
        <v>1069</v>
      </c>
      <c r="D79" s="583">
        <v>0.7020833333333334</v>
      </c>
      <c r="E79" s="583">
        <v>0.7159722222222222</v>
      </c>
      <c r="F79" s="583">
        <v>0.7291666666666666</v>
      </c>
      <c r="G79" s="583">
        <v>0.7361111111111112</v>
      </c>
      <c r="H79" s="299" t="s">
        <v>1535</v>
      </c>
      <c r="I79" s="299"/>
      <c r="J79" s="105">
        <v>6</v>
      </c>
    </row>
    <row r="80" spans="1:10" s="241" customFormat="1" ht="17.25" customHeight="1">
      <c r="A80" s="235">
        <v>108</v>
      </c>
      <c r="B80" s="235" t="s">
        <v>719</v>
      </c>
      <c r="C80" s="235" t="s">
        <v>1069</v>
      </c>
      <c r="D80" s="234">
        <v>0.7083333333333334</v>
      </c>
      <c r="E80" s="234">
        <v>0.7222222222222222</v>
      </c>
      <c r="F80" s="234">
        <v>0.7354166666666666</v>
      </c>
      <c r="G80" s="234">
        <v>0.7423611111111111</v>
      </c>
      <c r="H80" s="215" t="s">
        <v>1534</v>
      </c>
      <c r="I80" s="215"/>
      <c r="J80" s="105">
        <v>7</v>
      </c>
    </row>
    <row r="81" spans="1:10" s="241" customFormat="1" ht="17.25" customHeight="1">
      <c r="A81" s="235">
        <v>108</v>
      </c>
      <c r="B81" s="235" t="s">
        <v>719</v>
      </c>
      <c r="C81" s="235" t="s">
        <v>1069</v>
      </c>
      <c r="D81" s="234">
        <v>0.7145833333333332</v>
      </c>
      <c r="E81" s="234">
        <v>0.7284722222222223</v>
      </c>
      <c r="F81" s="234">
        <v>0.7416666666666667</v>
      </c>
      <c r="G81" s="234">
        <v>0.748611111111111</v>
      </c>
      <c r="H81" s="215" t="s">
        <v>1534</v>
      </c>
      <c r="I81" s="215"/>
      <c r="J81" s="105">
        <v>9</v>
      </c>
    </row>
    <row r="82" spans="1:10" s="241" customFormat="1" ht="17.25" customHeight="1">
      <c r="A82" s="235">
        <v>108</v>
      </c>
      <c r="B82" s="235" t="s">
        <v>719</v>
      </c>
      <c r="C82" s="235" t="s">
        <v>1069</v>
      </c>
      <c r="D82" s="234">
        <v>0.7208333333333333</v>
      </c>
      <c r="E82" s="234">
        <v>0.7347222222222222</v>
      </c>
      <c r="F82" s="234">
        <v>0.7479166666666667</v>
      </c>
      <c r="G82" s="234">
        <v>0.7548611111111111</v>
      </c>
      <c r="H82" s="215" t="s">
        <v>1534</v>
      </c>
      <c r="I82" s="215"/>
      <c r="J82" s="105">
        <v>1</v>
      </c>
    </row>
    <row r="83" spans="1:10" s="241" customFormat="1" ht="17.25" customHeight="1">
      <c r="A83" s="235">
        <v>108</v>
      </c>
      <c r="B83" s="235" t="s">
        <v>719</v>
      </c>
      <c r="C83" s="235" t="s">
        <v>1069</v>
      </c>
      <c r="D83" s="234">
        <v>0.7270833333333333</v>
      </c>
      <c r="E83" s="234">
        <v>0.7409722222222223</v>
      </c>
      <c r="F83" s="234">
        <v>0.7541666666666668</v>
      </c>
      <c r="G83" s="234">
        <v>0.7611111111111111</v>
      </c>
      <c r="H83" s="215" t="s">
        <v>1534</v>
      </c>
      <c r="I83" s="215"/>
      <c r="J83" s="105">
        <v>2</v>
      </c>
    </row>
    <row r="84" spans="1:10" s="241" customFormat="1" ht="17.25" customHeight="1">
      <c r="A84" s="235">
        <v>108</v>
      </c>
      <c r="B84" s="235" t="s">
        <v>719</v>
      </c>
      <c r="C84" s="235" t="s">
        <v>1069</v>
      </c>
      <c r="D84" s="583">
        <v>0.7333333333333334</v>
      </c>
      <c r="E84" s="583">
        <v>0.7472222222222222</v>
      </c>
      <c r="F84" s="583">
        <v>0.7604166666666666</v>
      </c>
      <c r="G84" s="583">
        <v>0.7673611111111112</v>
      </c>
      <c r="H84" s="299" t="s">
        <v>1535</v>
      </c>
      <c r="I84" s="299"/>
      <c r="J84" s="105">
        <v>3</v>
      </c>
    </row>
    <row r="85" spans="1:10" s="241" customFormat="1" ht="17.25" customHeight="1">
      <c r="A85" s="235">
        <v>108</v>
      </c>
      <c r="B85" s="235" t="s">
        <v>719</v>
      </c>
      <c r="C85" s="235" t="s">
        <v>1069</v>
      </c>
      <c r="D85" s="234">
        <v>0.7395833333333334</v>
      </c>
      <c r="E85" s="234">
        <v>0.7534722222222222</v>
      </c>
      <c r="F85" s="234">
        <v>0.7666666666666666</v>
      </c>
      <c r="G85" s="234">
        <v>0.7736111111111111</v>
      </c>
      <c r="H85" s="215" t="s">
        <v>1534</v>
      </c>
      <c r="I85" s="215"/>
      <c r="J85" s="105">
        <v>4</v>
      </c>
    </row>
    <row r="86" spans="1:10" s="241" customFormat="1" ht="17.25" customHeight="1">
      <c r="A86" s="235">
        <v>108</v>
      </c>
      <c r="B86" s="235" t="s">
        <v>719</v>
      </c>
      <c r="C86" s="235" t="s">
        <v>1069</v>
      </c>
      <c r="D86" s="234">
        <v>0.7458333333333332</v>
      </c>
      <c r="E86" s="234">
        <v>0.7597222222222223</v>
      </c>
      <c r="F86" s="234">
        <v>0.7729166666666667</v>
      </c>
      <c r="G86" s="234">
        <v>0.779861111111111</v>
      </c>
      <c r="H86" s="215" t="s">
        <v>1534</v>
      </c>
      <c r="I86" s="215"/>
      <c r="J86" s="105">
        <v>8</v>
      </c>
    </row>
    <row r="87" spans="1:10" s="241" customFormat="1" ht="17.25" customHeight="1">
      <c r="A87" s="235">
        <v>108</v>
      </c>
      <c r="B87" s="235" t="s">
        <v>719</v>
      </c>
      <c r="C87" s="235" t="s">
        <v>1069</v>
      </c>
      <c r="D87" s="234">
        <v>0.7520833333333333</v>
      </c>
      <c r="E87" s="234">
        <v>0.7659722222222222</v>
      </c>
      <c r="F87" s="234">
        <v>0.7791666666666667</v>
      </c>
      <c r="G87" s="234">
        <v>0.7861111111111111</v>
      </c>
      <c r="H87" s="215" t="s">
        <v>1534</v>
      </c>
      <c r="I87" s="215"/>
      <c r="J87" s="105">
        <v>5</v>
      </c>
    </row>
    <row r="88" spans="1:10" s="241" customFormat="1" ht="17.25" customHeight="1">
      <c r="A88" s="235">
        <v>108</v>
      </c>
      <c r="B88" s="235" t="s">
        <v>719</v>
      </c>
      <c r="C88" s="235" t="s">
        <v>1069</v>
      </c>
      <c r="D88" s="583">
        <v>0.7583333333333333</v>
      </c>
      <c r="E88" s="583">
        <v>0.7722222222222223</v>
      </c>
      <c r="F88" s="583">
        <v>0.7854166666666668</v>
      </c>
      <c r="G88" s="583">
        <v>0.7923611111111111</v>
      </c>
      <c r="H88" s="299" t="s">
        <v>1535</v>
      </c>
      <c r="I88" s="299"/>
      <c r="J88" s="105">
        <v>6</v>
      </c>
    </row>
    <row r="89" spans="1:10" s="241" customFormat="1" ht="17.25" customHeight="1">
      <c r="A89" s="235">
        <v>108</v>
      </c>
      <c r="B89" s="235" t="s">
        <v>719</v>
      </c>
      <c r="C89" s="235" t="s">
        <v>1069</v>
      </c>
      <c r="D89" s="234">
        <v>0.7645833333333334</v>
      </c>
      <c r="E89" s="234">
        <v>0.7784722222222222</v>
      </c>
      <c r="F89" s="234">
        <v>0.7916666666666666</v>
      </c>
      <c r="G89" s="234">
        <v>0.7986111111111112</v>
      </c>
      <c r="H89" s="215" t="s">
        <v>1534</v>
      </c>
      <c r="I89" s="215"/>
      <c r="J89" s="105">
        <v>7</v>
      </c>
    </row>
    <row r="90" spans="1:10" s="241" customFormat="1" ht="17.25" customHeight="1">
      <c r="A90" s="235">
        <v>108</v>
      </c>
      <c r="B90" s="235" t="s">
        <v>719</v>
      </c>
      <c r="C90" s="235" t="s">
        <v>1069</v>
      </c>
      <c r="D90" s="234">
        <v>0.7708333333333334</v>
      </c>
      <c r="E90" s="234">
        <v>0.7847222222222222</v>
      </c>
      <c r="F90" s="234">
        <v>0.7979166666666666</v>
      </c>
      <c r="G90" s="234">
        <v>0.8048611111111111</v>
      </c>
      <c r="H90" s="215" t="s">
        <v>1534</v>
      </c>
      <c r="I90" s="215"/>
      <c r="J90" s="105">
        <v>9</v>
      </c>
    </row>
    <row r="91" spans="1:10" s="241" customFormat="1" ht="17.25" customHeight="1">
      <c r="A91" s="235">
        <v>108</v>
      </c>
      <c r="B91" s="235" t="s">
        <v>719</v>
      </c>
      <c r="C91" s="235" t="s">
        <v>1069</v>
      </c>
      <c r="D91" s="234">
        <v>0.7770833333333332</v>
      </c>
      <c r="E91" s="234">
        <v>0.7909722222222223</v>
      </c>
      <c r="F91" s="234">
        <v>0.8041666666666667</v>
      </c>
      <c r="G91" s="234">
        <v>0.811111111111111</v>
      </c>
      <c r="H91" s="215" t="s">
        <v>1534</v>
      </c>
      <c r="I91" s="215"/>
      <c r="J91" s="105">
        <v>1</v>
      </c>
    </row>
    <row r="92" spans="1:10" s="241" customFormat="1" ht="17.25" customHeight="1">
      <c r="A92" s="235">
        <v>108</v>
      </c>
      <c r="B92" s="235" t="s">
        <v>719</v>
      </c>
      <c r="C92" s="235" t="s">
        <v>1069</v>
      </c>
      <c r="D92" s="234">
        <v>0.7833333333333333</v>
      </c>
      <c r="E92" s="234">
        <v>0.7972222222222222</v>
      </c>
      <c r="F92" s="234">
        <v>0.8104166666666667</v>
      </c>
      <c r="G92" s="234">
        <v>0.8173611111111111</v>
      </c>
      <c r="H92" s="215" t="s">
        <v>1534</v>
      </c>
      <c r="I92" s="215"/>
      <c r="J92" s="105">
        <v>2</v>
      </c>
    </row>
    <row r="93" spans="1:10" s="241" customFormat="1" ht="17.25" customHeight="1">
      <c r="A93" s="235">
        <v>108</v>
      </c>
      <c r="B93" s="235" t="s">
        <v>719</v>
      </c>
      <c r="C93" s="235" t="s">
        <v>1069</v>
      </c>
      <c r="D93" s="583">
        <v>0.7895833333333333</v>
      </c>
      <c r="E93" s="583">
        <v>0.8034722222222223</v>
      </c>
      <c r="F93" s="583">
        <v>0.8166666666666668</v>
      </c>
      <c r="G93" s="583">
        <v>0.8236111111111111</v>
      </c>
      <c r="H93" s="299" t="s">
        <v>1535</v>
      </c>
      <c r="I93" s="299"/>
      <c r="J93" s="105">
        <v>3</v>
      </c>
    </row>
    <row r="94" spans="1:10" s="241" customFormat="1" ht="17.25" customHeight="1">
      <c r="A94" s="235">
        <v>108</v>
      </c>
      <c r="B94" s="235" t="s">
        <v>719</v>
      </c>
      <c r="C94" s="235" t="s">
        <v>1069</v>
      </c>
      <c r="D94" s="234">
        <v>0.7958333333333334</v>
      </c>
      <c r="E94" s="234">
        <v>0.8097222222222222</v>
      </c>
      <c r="F94" s="234">
        <v>0.8229166666666666</v>
      </c>
      <c r="G94" s="234">
        <v>0.8298611111111112</v>
      </c>
      <c r="H94" s="215" t="s">
        <v>1534</v>
      </c>
      <c r="I94" s="215"/>
      <c r="J94" s="105">
        <v>4</v>
      </c>
    </row>
    <row r="95" spans="1:10" s="241" customFormat="1" ht="17.25" customHeight="1">
      <c r="A95" s="235">
        <v>108</v>
      </c>
      <c r="B95" s="235" t="s">
        <v>719</v>
      </c>
      <c r="C95" s="235" t="s">
        <v>1069</v>
      </c>
      <c r="D95" s="234">
        <v>0.8020833333333334</v>
      </c>
      <c r="E95" s="234">
        <v>0.8159722222222222</v>
      </c>
      <c r="F95" s="234">
        <v>0.8291666666666666</v>
      </c>
      <c r="G95" s="234">
        <v>0.8361111111111111</v>
      </c>
      <c r="H95" s="215" t="s">
        <v>1534</v>
      </c>
      <c r="I95" s="215"/>
      <c r="J95" s="105">
        <v>8</v>
      </c>
    </row>
    <row r="96" spans="1:10" s="241" customFormat="1" ht="17.25" customHeight="1">
      <c r="A96" s="235">
        <v>108</v>
      </c>
      <c r="B96" s="235" t="s">
        <v>719</v>
      </c>
      <c r="C96" s="235" t="s">
        <v>1069</v>
      </c>
      <c r="D96" s="234">
        <v>0.8083333333333332</v>
      </c>
      <c r="E96" s="234">
        <v>0.8222222222222223</v>
      </c>
      <c r="F96" s="234">
        <v>0.8354166666666667</v>
      </c>
      <c r="G96" s="234">
        <v>0.842361111111111</v>
      </c>
      <c r="H96" s="215" t="s">
        <v>1534</v>
      </c>
      <c r="I96" s="215"/>
      <c r="J96" s="105">
        <v>5</v>
      </c>
    </row>
    <row r="97" spans="1:10" s="241" customFormat="1" ht="17.25" customHeight="1">
      <c r="A97" s="235">
        <v>108</v>
      </c>
      <c r="B97" s="235" t="s">
        <v>719</v>
      </c>
      <c r="C97" s="235" t="s">
        <v>1069</v>
      </c>
      <c r="D97" s="583">
        <v>0.8145833333333333</v>
      </c>
      <c r="E97" s="583">
        <v>0.8284722222222222</v>
      </c>
      <c r="F97" s="583">
        <v>0.8416666666666667</v>
      </c>
      <c r="G97" s="583">
        <v>0.8486111111111111</v>
      </c>
      <c r="H97" s="299" t="s">
        <v>1535</v>
      </c>
      <c r="I97" s="299"/>
      <c r="J97" s="105">
        <v>6</v>
      </c>
    </row>
    <row r="98" spans="1:10" s="241" customFormat="1" ht="17.25" customHeight="1">
      <c r="A98" s="235">
        <v>108</v>
      </c>
      <c r="B98" s="235" t="s">
        <v>719</v>
      </c>
      <c r="C98" s="235" t="s">
        <v>1069</v>
      </c>
      <c r="D98" s="234">
        <v>0.8208333333333333</v>
      </c>
      <c r="E98" s="234">
        <v>0.8347222222222223</v>
      </c>
      <c r="F98" s="234">
        <v>0.8479166666666668</v>
      </c>
      <c r="G98" s="234">
        <v>0.8548611111111111</v>
      </c>
      <c r="H98" s="215" t="s">
        <v>1534</v>
      </c>
      <c r="I98" s="215"/>
      <c r="J98" s="105">
        <v>7</v>
      </c>
    </row>
    <row r="99" spans="1:10" s="241" customFormat="1" ht="17.25" customHeight="1">
      <c r="A99" s="235">
        <v>108</v>
      </c>
      <c r="B99" s="235" t="s">
        <v>719</v>
      </c>
      <c r="C99" s="235" t="s">
        <v>1069</v>
      </c>
      <c r="D99" s="234">
        <v>0.8270833333333334</v>
      </c>
      <c r="E99" s="234">
        <v>0.8409722222222222</v>
      </c>
      <c r="F99" s="234">
        <v>0.8541666666666666</v>
      </c>
      <c r="G99" s="234">
        <v>0.8611111111111112</v>
      </c>
      <c r="H99" s="215" t="s">
        <v>1534</v>
      </c>
      <c r="I99" s="215"/>
      <c r="J99" s="105">
        <v>9</v>
      </c>
    </row>
    <row r="100" spans="1:10" s="241" customFormat="1" ht="17.25" customHeight="1">
      <c r="A100" s="235">
        <v>108</v>
      </c>
      <c r="B100" s="235" t="s">
        <v>719</v>
      </c>
      <c r="C100" s="235" t="s">
        <v>1069</v>
      </c>
      <c r="D100" s="234">
        <v>0.8333333333333334</v>
      </c>
      <c r="E100" s="234">
        <v>0.8472222222222222</v>
      </c>
      <c r="F100" s="234">
        <v>0.8604166666666666</v>
      </c>
      <c r="G100" s="234">
        <v>0.8673611111111111</v>
      </c>
      <c r="H100" s="215" t="s">
        <v>1534</v>
      </c>
      <c r="I100" s="215"/>
      <c r="J100" s="105">
        <v>1</v>
      </c>
    </row>
    <row r="101" spans="1:10" s="241" customFormat="1" ht="17.25" customHeight="1">
      <c r="A101" s="235">
        <v>108</v>
      </c>
      <c r="B101" s="235" t="s">
        <v>719</v>
      </c>
      <c r="C101" s="235" t="s">
        <v>1069</v>
      </c>
      <c r="D101" s="234">
        <v>0.8395833333333332</v>
      </c>
      <c r="E101" s="234">
        <v>0.8534722222222223</v>
      </c>
      <c r="F101" s="234">
        <v>0.8666666666666667</v>
      </c>
      <c r="G101" s="234">
        <v>0.873611111111111</v>
      </c>
      <c r="H101" s="215" t="s">
        <v>1534</v>
      </c>
      <c r="I101" s="215"/>
      <c r="J101" s="105">
        <v>2</v>
      </c>
    </row>
    <row r="102" spans="1:10" s="241" customFormat="1" ht="17.25" customHeight="1">
      <c r="A102" s="235">
        <v>108</v>
      </c>
      <c r="B102" s="235" t="s">
        <v>719</v>
      </c>
      <c r="C102" s="235" t="s">
        <v>1069</v>
      </c>
      <c r="D102" s="583">
        <v>0.8458333333333333</v>
      </c>
      <c r="E102" s="583">
        <v>0.8597222222222222</v>
      </c>
      <c r="F102" s="583">
        <v>0.8729166666666667</v>
      </c>
      <c r="G102" s="583">
        <v>0.8798611111111111</v>
      </c>
      <c r="H102" s="299" t="s">
        <v>1535</v>
      </c>
      <c r="I102" s="299"/>
      <c r="J102" s="105">
        <v>3</v>
      </c>
    </row>
    <row r="103" spans="1:10" s="241" customFormat="1" ht="17.25" customHeight="1">
      <c r="A103" s="235">
        <v>108</v>
      </c>
      <c r="B103" s="235" t="s">
        <v>719</v>
      </c>
      <c r="C103" s="235" t="s">
        <v>1069</v>
      </c>
      <c r="D103" s="234">
        <v>0.8520833333333333</v>
      </c>
      <c r="E103" s="234">
        <v>0.8659722222222223</v>
      </c>
      <c r="F103" s="234">
        <v>0.8791666666666668</v>
      </c>
      <c r="G103" s="234">
        <v>0.8861111111111111</v>
      </c>
      <c r="H103" s="215" t="s">
        <v>1534</v>
      </c>
      <c r="I103" s="215"/>
      <c r="J103" s="105">
        <v>4</v>
      </c>
    </row>
    <row r="104" spans="1:10" s="241" customFormat="1" ht="17.25" customHeight="1">
      <c r="A104" s="235">
        <v>108</v>
      </c>
      <c r="B104" s="235" t="s">
        <v>719</v>
      </c>
      <c r="C104" s="235" t="s">
        <v>1069</v>
      </c>
      <c r="D104" s="234">
        <v>0.8583333333333334</v>
      </c>
      <c r="E104" s="234">
        <v>0.8722222222222222</v>
      </c>
      <c r="F104" s="234">
        <v>0.8854166666666666</v>
      </c>
      <c r="G104" s="234">
        <v>0.8923611111111112</v>
      </c>
      <c r="H104" s="215" t="s">
        <v>1534</v>
      </c>
      <c r="I104" s="215"/>
      <c r="J104" s="105">
        <v>8</v>
      </c>
    </row>
    <row r="105" spans="1:10" s="241" customFormat="1" ht="17.25" customHeight="1">
      <c r="A105" s="235">
        <v>108</v>
      </c>
      <c r="B105" s="235" t="s">
        <v>719</v>
      </c>
      <c r="C105" s="235" t="s">
        <v>1069</v>
      </c>
      <c r="D105" s="234">
        <v>0.8645833333333334</v>
      </c>
      <c r="E105" s="234">
        <v>0.8784722222222222</v>
      </c>
      <c r="F105" s="234">
        <v>0.8916666666666666</v>
      </c>
      <c r="G105" s="234">
        <v>0.8986111111111111</v>
      </c>
      <c r="H105" s="215" t="s">
        <v>1534</v>
      </c>
      <c r="I105" s="215"/>
      <c r="J105" s="105">
        <v>5</v>
      </c>
    </row>
    <row r="106" spans="1:10" s="241" customFormat="1" ht="17.25" customHeight="1">
      <c r="A106" s="235">
        <v>108</v>
      </c>
      <c r="B106" s="235" t="s">
        <v>719</v>
      </c>
      <c r="C106" s="235" t="s">
        <v>1069</v>
      </c>
      <c r="D106" s="583">
        <v>0.8708333333333332</v>
      </c>
      <c r="E106" s="583">
        <v>0.8847222222222223</v>
      </c>
      <c r="F106" s="583">
        <v>0.8979166666666667</v>
      </c>
      <c r="G106" s="583">
        <v>0.904861111111111</v>
      </c>
      <c r="H106" s="583" t="s">
        <v>317</v>
      </c>
      <c r="I106" s="299"/>
      <c r="J106" s="105">
        <v>6</v>
      </c>
    </row>
    <row r="107" spans="1:10" s="241" customFormat="1" ht="17.25" customHeight="1">
      <c r="A107" s="235">
        <v>108</v>
      </c>
      <c r="B107" s="235" t="s">
        <v>719</v>
      </c>
      <c r="C107" s="235" t="s">
        <v>1069</v>
      </c>
      <c r="D107" s="234">
        <v>0.8770833333333333</v>
      </c>
      <c r="E107" s="234">
        <v>0.8909722222222222</v>
      </c>
      <c r="F107" s="234">
        <v>0.9041666666666667</v>
      </c>
      <c r="G107" s="234">
        <v>0.9111111111111111</v>
      </c>
      <c r="H107" s="234" t="s">
        <v>315</v>
      </c>
      <c r="I107" s="215"/>
      <c r="J107" s="105">
        <v>7</v>
      </c>
    </row>
    <row r="108" spans="1:10" s="241" customFormat="1" ht="17.25" customHeight="1">
      <c r="A108" s="235">
        <v>108</v>
      </c>
      <c r="B108" s="235" t="s">
        <v>719</v>
      </c>
      <c r="C108" s="235" t="s">
        <v>1069</v>
      </c>
      <c r="D108" s="234">
        <v>0.8833333333333333</v>
      </c>
      <c r="E108" s="234">
        <v>0.8972222222222223</v>
      </c>
      <c r="F108" s="545">
        <v>0.9104166666666668</v>
      </c>
      <c r="G108" s="234">
        <v>0.9173611111111111</v>
      </c>
      <c r="H108" s="234" t="s">
        <v>315</v>
      </c>
      <c r="I108" s="215"/>
      <c r="J108" s="105">
        <v>9</v>
      </c>
    </row>
    <row r="109" spans="1:10" s="241" customFormat="1" ht="17.25" customHeight="1">
      <c r="A109" s="235">
        <v>108</v>
      </c>
      <c r="B109" s="235" t="s">
        <v>719</v>
      </c>
      <c r="C109" s="235" t="s">
        <v>1069</v>
      </c>
      <c r="D109" s="234">
        <v>0.8895833333333334</v>
      </c>
      <c r="E109" s="234">
        <v>0.9034722222222222</v>
      </c>
      <c r="F109" s="544">
        <v>0.9166666666666666</v>
      </c>
      <c r="G109" s="234">
        <v>0.9236111111111112</v>
      </c>
      <c r="H109" s="234" t="s">
        <v>315</v>
      </c>
      <c r="I109" s="215"/>
      <c r="J109" s="241">
        <v>2</v>
      </c>
    </row>
    <row r="110" spans="1:10" s="241" customFormat="1" ht="17.25" customHeight="1">
      <c r="A110" s="235">
        <v>108</v>
      </c>
      <c r="B110" s="235" t="s">
        <v>719</v>
      </c>
      <c r="C110" s="235" t="s">
        <v>1069</v>
      </c>
      <c r="D110" s="583">
        <v>0.8958333333333334</v>
      </c>
      <c r="E110" s="583">
        <v>0.9097222222222222</v>
      </c>
      <c r="F110" s="583" t="s">
        <v>317</v>
      </c>
      <c r="G110" s="234"/>
      <c r="H110" s="234"/>
      <c r="I110" s="215"/>
      <c r="J110" s="241">
        <v>3</v>
      </c>
    </row>
    <row r="111" spans="1:10" s="241" customFormat="1" ht="17.25" customHeight="1">
      <c r="A111" s="235">
        <v>108</v>
      </c>
      <c r="B111" s="235" t="s">
        <v>719</v>
      </c>
      <c r="C111" s="235" t="s">
        <v>1069</v>
      </c>
      <c r="D111" s="234">
        <v>0.9055555555555556</v>
      </c>
      <c r="E111" s="234">
        <v>0.9194444444444444</v>
      </c>
      <c r="F111" s="234" t="s">
        <v>315</v>
      </c>
      <c r="G111" s="234"/>
      <c r="H111" s="234"/>
      <c r="I111" s="215"/>
      <c r="J111" s="241">
        <v>8</v>
      </c>
    </row>
    <row r="112" spans="1:10" s="241" customFormat="1" ht="17.25" customHeight="1">
      <c r="A112" s="235">
        <v>108</v>
      </c>
      <c r="B112" s="235" t="s">
        <v>719</v>
      </c>
      <c r="C112" s="235" t="s">
        <v>1069</v>
      </c>
      <c r="D112" s="234">
        <v>0.9145833333333333</v>
      </c>
      <c r="E112" s="234">
        <v>0.9284722222222223</v>
      </c>
      <c r="F112" s="234" t="s">
        <v>315</v>
      </c>
      <c r="G112" s="234"/>
      <c r="H112" s="234"/>
      <c r="I112" s="215"/>
      <c r="J112" s="241">
        <v>5</v>
      </c>
    </row>
    <row r="114" spans="1:9" ht="67.5" customHeight="1">
      <c r="A114" s="788" t="s">
        <v>1532</v>
      </c>
      <c r="B114" s="789"/>
      <c r="C114" s="789"/>
      <c r="D114" s="789"/>
      <c r="E114" s="789"/>
      <c r="F114" s="789"/>
      <c r="G114" s="789"/>
      <c r="H114" s="789"/>
      <c r="I114" s="789"/>
    </row>
    <row r="116" ht="13.5">
      <c r="G116" s="125"/>
    </row>
  </sheetData>
  <sheetProtection/>
  <mergeCells count="6">
    <mergeCell ref="C1:I1"/>
    <mergeCell ref="C2:I2"/>
    <mergeCell ref="C3:I3"/>
    <mergeCell ref="C4:I4"/>
    <mergeCell ref="A114:I114"/>
    <mergeCell ref="A1:A4"/>
  </mergeCells>
  <printOptions/>
  <pageMargins left="0.551111102104187" right="0.7086111307144165" top="0.7479166388511658" bottom="0.7479166388511658" header="0.31486111879348755" footer="0.31486111879348755"/>
  <pageSetup horizontalDpi="300" verticalDpi="300" orientation="landscape" paperSize="9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8" topLeftCell="A18" activePane="bottomLeft" state="frozen"/>
      <selection pane="topLeft" activeCell="N27" sqref="N27"/>
      <selection pane="bottomLeft" activeCell="G5" sqref="G5"/>
    </sheetView>
  </sheetViews>
  <sheetFormatPr defaultColWidth="8.88671875" defaultRowHeight="13.5"/>
  <cols>
    <col min="1" max="1" width="8.4453125" style="233" customWidth="1"/>
    <col min="2" max="2" width="9.77734375" style="233" customWidth="1"/>
    <col min="3" max="3" width="11.10546875" style="233" customWidth="1"/>
    <col min="4" max="4" width="8.5546875" style="233" customWidth="1"/>
    <col min="5" max="5" width="8.4453125" style="233" customWidth="1"/>
    <col min="6" max="6" width="8.21484375" style="233" customWidth="1"/>
    <col min="7" max="7" width="11.88671875" style="233" bestFit="1" customWidth="1"/>
    <col min="8" max="8" width="8.6640625" style="233" customWidth="1"/>
    <col min="9" max="10" width="7.4453125" style="105" customWidth="1"/>
    <col min="11" max="16384" width="8.88671875" style="105" customWidth="1"/>
  </cols>
  <sheetData>
    <row r="1" spans="1:8" s="121" customFormat="1" ht="23.25" customHeight="1">
      <c r="A1" s="733" t="s">
        <v>342</v>
      </c>
      <c r="B1" s="124" t="s">
        <v>358</v>
      </c>
      <c r="C1" s="744" t="s">
        <v>1032</v>
      </c>
      <c r="D1" s="745"/>
      <c r="E1" s="745"/>
      <c r="F1" s="745"/>
      <c r="G1" s="745"/>
      <c r="H1" s="746"/>
    </row>
    <row r="2" spans="1:12" ht="23.25" customHeight="1">
      <c r="A2" s="734"/>
      <c r="B2" s="120" t="s">
        <v>367</v>
      </c>
      <c r="C2" s="747" t="s">
        <v>1156</v>
      </c>
      <c r="D2" s="748"/>
      <c r="E2" s="748"/>
      <c r="F2" s="748"/>
      <c r="G2" s="748"/>
      <c r="H2" s="749"/>
      <c r="J2" s="121"/>
      <c r="K2" s="190"/>
      <c r="L2" s="190"/>
    </row>
    <row r="3" spans="1:10" ht="23.25" customHeight="1">
      <c r="A3" s="734"/>
      <c r="B3" s="117" t="s">
        <v>373</v>
      </c>
      <c r="C3" s="750" t="s">
        <v>1042</v>
      </c>
      <c r="D3" s="751"/>
      <c r="E3" s="751"/>
      <c r="F3" s="751"/>
      <c r="G3" s="751"/>
      <c r="H3" s="752"/>
      <c r="J3" s="121"/>
    </row>
    <row r="4" spans="1:8" ht="23.25" customHeight="1">
      <c r="A4" s="735"/>
      <c r="B4" s="114" t="s">
        <v>1533</v>
      </c>
      <c r="C4" s="753" t="s">
        <v>1238</v>
      </c>
      <c r="D4" s="754"/>
      <c r="E4" s="754"/>
      <c r="F4" s="754"/>
      <c r="G4" s="754"/>
      <c r="H4" s="755"/>
    </row>
    <row r="5" spans="1:8" ht="15.75" customHeight="1">
      <c r="A5" s="111"/>
      <c r="B5" s="110"/>
      <c r="C5" s="106"/>
      <c r="D5" s="106"/>
      <c r="E5" s="106"/>
      <c r="F5" s="106"/>
      <c r="G5" s="714" t="s">
        <v>2229</v>
      </c>
      <c r="H5" s="106"/>
    </row>
    <row r="6" spans="1:8" ht="23.25" customHeight="1">
      <c r="A6" s="649" t="s">
        <v>1039</v>
      </c>
      <c r="B6" s="110"/>
      <c r="C6" s="106"/>
      <c r="D6" s="106"/>
      <c r="E6" s="106"/>
      <c r="F6" s="164"/>
      <c r="H6" s="105"/>
    </row>
    <row r="7" spans="1:8" ht="18" customHeight="1">
      <c r="A7" s="255"/>
      <c r="B7" s="108"/>
      <c r="C7" s="107"/>
      <c r="D7" s="164" t="s">
        <v>1548</v>
      </c>
      <c r="E7" s="175" t="s">
        <v>1149</v>
      </c>
      <c r="F7" s="190" t="s">
        <v>1547</v>
      </c>
      <c r="G7" s="190" t="s">
        <v>1148</v>
      </c>
      <c r="H7" s="105"/>
    </row>
    <row r="8" spans="1:8" ht="19.5" customHeight="1">
      <c r="A8" s="103" t="s">
        <v>348</v>
      </c>
      <c r="B8" s="103" t="s">
        <v>332</v>
      </c>
      <c r="C8" s="103" t="s">
        <v>353</v>
      </c>
      <c r="D8" s="104" t="s">
        <v>1258</v>
      </c>
      <c r="E8" s="254" t="s">
        <v>301</v>
      </c>
      <c r="F8" s="103" t="s">
        <v>473</v>
      </c>
      <c r="G8" s="103" t="s">
        <v>301</v>
      </c>
      <c r="H8" s="103" t="s">
        <v>1258</v>
      </c>
    </row>
    <row r="9" spans="1:9" ht="19.5" customHeight="1">
      <c r="A9" s="235">
        <v>109</v>
      </c>
      <c r="B9" s="236" t="s">
        <v>1258</v>
      </c>
      <c r="C9" s="235" t="s">
        <v>473</v>
      </c>
      <c r="D9" s="173"/>
      <c r="E9" s="173"/>
      <c r="F9" s="253"/>
      <c r="G9" s="252">
        <v>0.26180555555555557</v>
      </c>
      <c r="H9" s="173" t="s">
        <v>315</v>
      </c>
      <c r="I9" s="105">
        <v>5</v>
      </c>
    </row>
    <row r="10" spans="1:9" ht="19.5" customHeight="1">
      <c r="A10" s="235">
        <v>109</v>
      </c>
      <c r="B10" s="236" t="s">
        <v>1258</v>
      </c>
      <c r="C10" s="235" t="s">
        <v>473</v>
      </c>
      <c r="D10" s="246"/>
      <c r="E10" s="246"/>
      <c r="F10" s="251">
        <v>0.2722222222222222</v>
      </c>
      <c r="G10" s="250">
        <v>0.2826388888888889</v>
      </c>
      <c r="H10" s="246" t="s">
        <v>324</v>
      </c>
      <c r="I10" s="105">
        <v>1</v>
      </c>
    </row>
    <row r="11" spans="1:9" ht="19.5" customHeight="1">
      <c r="A11" s="235">
        <v>109</v>
      </c>
      <c r="B11" s="236" t="s">
        <v>1258</v>
      </c>
      <c r="C11" s="235" t="s">
        <v>473</v>
      </c>
      <c r="D11" s="173" t="s">
        <v>1428</v>
      </c>
      <c r="E11" s="173" t="s">
        <v>514</v>
      </c>
      <c r="F11" s="99" t="s">
        <v>513</v>
      </c>
      <c r="G11" s="173" t="s">
        <v>491</v>
      </c>
      <c r="H11" s="173" t="s">
        <v>315</v>
      </c>
      <c r="I11" s="105">
        <v>3</v>
      </c>
    </row>
    <row r="12" spans="1:9" ht="17.25" customHeight="1">
      <c r="A12" s="235">
        <v>109</v>
      </c>
      <c r="B12" s="236" t="s">
        <v>1258</v>
      </c>
      <c r="C12" s="235" t="s">
        <v>473</v>
      </c>
      <c r="D12" s="249">
        <v>0.28125</v>
      </c>
      <c r="E12" s="249">
        <v>0.2965277777777778</v>
      </c>
      <c r="F12" s="248">
        <v>0.3034722222222222</v>
      </c>
      <c r="G12" s="247">
        <v>0.3138888888888889</v>
      </c>
      <c r="H12" s="246" t="s">
        <v>324</v>
      </c>
      <c r="I12" s="105">
        <v>4</v>
      </c>
    </row>
    <row r="13" spans="1:9" ht="17.25" customHeight="1">
      <c r="A13" s="235">
        <v>109</v>
      </c>
      <c r="B13" s="236" t="s">
        <v>1258</v>
      </c>
      <c r="C13" s="235" t="s">
        <v>473</v>
      </c>
      <c r="D13" s="242">
        <v>0.2916666666666667</v>
      </c>
      <c r="E13" s="242">
        <v>0.3069444444444444</v>
      </c>
      <c r="F13" s="242">
        <v>0.3138888888888889</v>
      </c>
      <c r="G13" s="242">
        <v>0.32430555555555557</v>
      </c>
      <c r="H13" s="215" t="s">
        <v>315</v>
      </c>
      <c r="I13" s="105">
        <v>5</v>
      </c>
    </row>
    <row r="14" spans="1:9" ht="17.25" customHeight="1">
      <c r="A14" s="235">
        <v>109</v>
      </c>
      <c r="B14" s="236" t="s">
        <v>1258</v>
      </c>
      <c r="C14" s="235" t="s">
        <v>473</v>
      </c>
      <c r="D14" s="242"/>
      <c r="E14" s="242">
        <v>0.31736111111111115</v>
      </c>
      <c r="F14" s="242">
        <v>0.32430555555555557</v>
      </c>
      <c r="G14" s="242">
        <v>0.3347222222222222</v>
      </c>
      <c r="H14" s="215" t="s">
        <v>315</v>
      </c>
      <c r="I14" s="105">
        <v>6</v>
      </c>
    </row>
    <row r="15" spans="1:9" ht="17.25" customHeight="1">
      <c r="A15" s="235">
        <v>109</v>
      </c>
      <c r="B15" s="236" t="s">
        <v>1258</v>
      </c>
      <c r="C15" s="235" t="s">
        <v>473</v>
      </c>
      <c r="D15" s="245">
        <v>0.3125</v>
      </c>
      <c r="E15" s="245">
        <v>0.3277777777777778</v>
      </c>
      <c r="F15" s="245">
        <v>0.3347222222222222</v>
      </c>
      <c r="G15" s="245">
        <v>0.3451388888888889</v>
      </c>
      <c r="H15" s="238" t="s">
        <v>324</v>
      </c>
      <c r="I15" s="105">
        <v>1</v>
      </c>
    </row>
    <row r="16" spans="1:9" ht="17.25" customHeight="1">
      <c r="A16" s="235">
        <v>109</v>
      </c>
      <c r="B16" s="236" t="s">
        <v>1258</v>
      </c>
      <c r="C16" s="235" t="s">
        <v>473</v>
      </c>
      <c r="D16" s="242"/>
      <c r="E16" s="242">
        <v>0.33819444444444446</v>
      </c>
      <c r="F16" s="242">
        <v>0.3451388888888889</v>
      </c>
      <c r="G16" s="242">
        <v>0.35555555555555557</v>
      </c>
      <c r="H16" s="215" t="s">
        <v>315</v>
      </c>
      <c r="I16" s="105">
        <v>2</v>
      </c>
    </row>
    <row r="17" spans="1:9" ht="17.25" customHeight="1">
      <c r="A17" s="235">
        <v>109</v>
      </c>
      <c r="B17" s="236" t="s">
        <v>1258</v>
      </c>
      <c r="C17" s="235" t="s">
        <v>473</v>
      </c>
      <c r="D17" s="242">
        <v>0.3333333333333333</v>
      </c>
      <c r="E17" s="242">
        <v>0.34861111111111115</v>
      </c>
      <c r="F17" s="242">
        <v>0.35555555555555557</v>
      </c>
      <c r="G17" s="242">
        <v>0.3659722222222222</v>
      </c>
      <c r="H17" s="215" t="s">
        <v>315</v>
      </c>
      <c r="I17" s="105">
        <v>3</v>
      </c>
    </row>
    <row r="18" spans="1:9" ht="17.25" customHeight="1">
      <c r="A18" s="235">
        <v>109</v>
      </c>
      <c r="B18" s="236" t="s">
        <v>1258</v>
      </c>
      <c r="C18" s="235" t="s">
        <v>473</v>
      </c>
      <c r="D18" s="244">
        <v>0.34375</v>
      </c>
      <c r="E18" s="244">
        <v>0.3590277777777778</v>
      </c>
      <c r="F18" s="244">
        <v>0.3659722222222222</v>
      </c>
      <c r="G18" s="244">
        <v>0.3763888888888889</v>
      </c>
      <c r="H18" s="238" t="s">
        <v>324</v>
      </c>
      <c r="I18" s="105">
        <v>4</v>
      </c>
    </row>
    <row r="19" spans="1:9" ht="17.25" customHeight="1">
      <c r="A19" s="235">
        <v>109</v>
      </c>
      <c r="B19" s="236" t="s">
        <v>1258</v>
      </c>
      <c r="C19" s="235" t="s">
        <v>473</v>
      </c>
      <c r="D19" s="242">
        <v>0.3541666666666667</v>
      </c>
      <c r="E19" s="242">
        <v>0.36944444444444446</v>
      </c>
      <c r="F19" s="242">
        <v>0.3763888888888889</v>
      </c>
      <c r="G19" s="242">
        <v>0.38680555555555557</v>
      </c>
      <c r="H19" s="215" t="s">
        <v>315</v>
      </c>
      <c r="I19" s="105">
        <v>5</v>
      </c>
    </row>
    <row r="20" spans="1:9" ht="17.25" customHeight="1">
      <c r="A20" s="235">
        <v>109</v>
      </c>
      <c r="B20" s="236" t="s">
        <v>1258</v>
      </c>
      <c r="C20" s="235" t="s">
        <v>473</v>
      </c>
      <c r="D20" s="242">
        <v>0.3645833333333333</v>
      </c>
      <c r="E20" s="242">
        <v>0.37986111111111115</v>
      </c>
      <c r="F20" s="242">
        <v>0.38680555555555557</v>
      </c>
      <c r="G20" s="242">
        <v>0.3972222222222222</v>
      </c>
      <c r="H20" s="215" t="s">
        <v>315</v>
      </c>
      <c r="I20" s="105">
        <v>6</v>
      </c>
    </row>
    <row r="21" spans="1:9" ht="17.25" customHeight="1">
      <c r="A21" s="235">
        <v>109</v>
      </c>
      <c r="B21" s="236" t="s">
        <v>1258</v>
      </c>
      <c r="C21" s="235" t="s">
        <v>473</v>
      </c>
      <c r="D21" s="243">
        <v>0.375</v>
      </c>
      <c r="E21" s="243">
        <v>0.3902777777777778</v>
      </c>
      <c r="F21" s="243">
        <v>0.3972222222222222</v>
      </c>
      <c r="G21" s="243">
        <v>0.4076388888888889</v>
      </c>
      <c r="H21" s="238" t="s">
        <v>324</v>
      </c>
      <c r="I21" s="105">
        <v>1</v>
      </c>
    </row>
    <row r="22" spans="1:9" s="241" customFormat="1" ht="17.25" customHeight="1">
      <c r="A22" s="235">
        <v>109</v>
      </c>
      <c r="B22" s="236" t="s">
        <v>1258</v>
      </c>
      <c r="C22" s="235" t="s">
        <v>473</v>
      </c>
      <c r="D22" s="242">
        <v>0.3854166666666667</v>
      </c>
      <c r="E22" s="242">
        <v>0.40069444444444446</v>
      </c>
      <c r="F22" s="242">
        <v>0.4076388888888889</v>
      </c>
      <c r="G22" s="242">
        <v>0.41805555555555557</v>
      </c>
      <c r="H22" s="215" t="s">
        <v>315</v>
      </c>
      <c r="I22" s="241">
        <v>2</v>
      </c>
    </row>
    <row r="23" spans="1:9" s="241" customFormat="1" ht="17.25" customHeight="1">
      <c r="A23" s="235">
        <v>109</v>
      </c>
      <c r="B23" s="236" t="s">
        <v>1258</v>
      </c>
      <c r="C23" s="235" t="s">
        <v>473</v>
      </c>
      <c r="D23" s="242">
        <v>0.3958333333333333</v>
      </c>
      <c r="E23" s="242">
        <v>0.41111111111111115</v>
      </c>
      <c r="F23" s="242">
        <v>0.41805555555555557</v>
      </c>
      <c r="G23" s="242">
        <v>0.4284722222222222</v>
      </c>
      <c r="H23" s="215" t="s">
        <v>315</v>
      </c>
      <c r="I23" s="241">
        <v>3</v>
      </c>
    </row>
    <row r="24" spans="1:9" ht="27">
      <c r="A24" s="235">
        <v>109</v>
      </c>
      <c r="B24" s="236" t="s">
        <v>1258</v>
      </c>
      <c r="C24" s="235" t="s">
        <v>473</v>
      </c>
      <c r="D24" s="243">
        <v>0.40625</v>
      </c>
      <c r="E24" s="243">
        <v>0.4215277777777778</v>
      </c>
      <c r="F24" s="243">
        <v>0.4284722222222222</v>
      </c>
      <c r="G24" s="240" t="s">
        <v>99</v>
      </c>
      <c r="H24" s="238" t="s">
        <v>324</v>
      </c>
      <c r="I24" s="105">
        <v>4</v>
      </c>
    </row>
    <row r="25" spans="1:9" s="241" customFormat="1" ht="27">
      <c r="A25" s="235">
        <v>109</v>
      </c>
      <c r="B25" s="236" t="s">
        <v>1258</v>
      </c>
      <c r="C25" s="235" t="s">
        <v>473</v>
      </c>
      <c r="D25" s="234">
        <v>0.4166666666666667</v>
      </c>
      <c r="E25" s="234">
        <v>0.43194444444444446</v>
      </c>
      <c r="F25" s="242">
        <v>0.4388888888888889</v>
      </c>
      <c r="G25" s="239" t="s">
        <v>116</v>
      </c>
      <c r="H25" s="215" t="s">
        <v>315</v>
      </c>
      <c r="I25" s="241">
        <v>5</v>
      </c>
    </row>
    <row r="26" spans="1:9" s="241" customFormat="1" ht="27">
      <c r="A26" s="235">
        <v>109</v>
      </c>
      <c r="B26" s="236" t="s">
        <v>1258</v>
      </c>
      <c r="C26" s="235" t="s">
        <v>473</v>
      </c>
      <c r="D26" s="242">
        <v>0.4270833333333333</v>
      </c>
      <c r="E26" s="242">
        <v>0.44236111111111115</v>
      </c>
      <c r="F26" s="242">
        <v>0.44930555555555557</v>
      </c>
      <c r="G26" s="239" t="s">
        <v>100</v>
      </c>
      <c r="H26" s="215" t="s">
        <v>315</v>
      </c>
      <c r="I26" s="241">
        <v>6</v>
      </c>
    </row>
    <row r="27" spans="1:9" s="241" customFormat="1" ht="27" customHeight="1">
      <c r="A27" s="235">
        <v>109</v>
      </c>
      <c r="B27" s="236" t="s">
        <v>1258</v>
      </c>
      <c r="C27" s="235" t="s">
        <v>473</v>
      </c>
      <c r="D27" s="243">
        <v>0.4375</v>
      </c>
      <c r="E27" s="243">
        <v>0.4527777777777778</v>
      </c>
      <c r="F27" s="243">
        <v>0.4597222222222222</v>
      </c>
      <c r="G27" s="240" t="s">
        <v>96</v>
      </c>
      <c r="H27" s="238" t="s">
        <v>324</v>
      </c>
      <c r="I27" s="241">
        <v>1</v>
      </c>
    </row>
    <row r="28" spans="1:9" s="241" customFormat="1" ht="27">
      <c r="A28" s="235">
        <v>109</v>
      </c>
      <c r="B28" s="236" t="s">
        <v>1258</v>
      </c>
      <c r="C28" s="235" t="s">
        <v>473</v>
      </c>
      <c r="D28" s="242">
        <v>0.4479166666666667</v>
      </c>
      <c r="E28" s="242">
        <v>0.46319444444444446</v>
      </c>
      <c r="F28" s="242">
        <v>0.4701388888888889</v>
      </c>
      <c r="G28" s="239" t="s">
        <v>91</v>
      </c>
      <c r="H28" s="215" t="s">
        <v>315</v>
      </c>
      <c r="I28" s="241">
        <v>2</v>
      </c>
    </row>
    <row r="29" spans="1:9" s="241" customFormat="1" ht="27">
      <c r="A29" s="235">
        <v>109</v>
      </c>
      <c r="B29" s="236" t="s">
        <v>1258</v>
      </c>
      <c r="C29" s="235" t="s">
        <v>473</v>
      </c>
      <c r="D29" s="242">
        <v>0.4583333333333333</v>
      </c>
      <c r="E29" s="242">
        <v>0.47361111111111115</v>
      </c>
      <c r="F29" s="242">
        <v>0.48055555555555557</v>
      </c>
      <c r="G29" s="239" t="s">
        <v>104</v>
      </c>
      <c r="H29" s="215" t="s">
        <v>315</v>
      </c>
      <c r="I29" s="241">
        <v>3</v>
      </c>
    </row>
    <row r="30" spans="1:9" s="241" customFormat="1" ht="17.25" customHeight="1">
      <c r="A30" s="235">
        <v>109</v>
      </c>
      <c r="B30" s="236" t="s">
        <v>1258</v>
      </c>
      <c r="C30" s="235" t="s">
        <v>473</v>
      </c>
      <c r="D30" s="243">
        <v>0.46875</v>
      </c>
      <c r="E30" s="243">
        <v>0.4840277777777778</v>
      </c>
      <c r="F30" s="243">
        <v>0.4909722222222222</v>
      </c>
      <c r="G30" s="237">
        <v>0.5013888888888889</v>
      </c>
      <c r="H30" s="238" t="s">
        <v>324</v>
      </c>
      <c r="I30" s="241">
        <v>4</v>
      </c>
    </row>
    <row r="31" spans="1:9" s="241" customFormat="1" ht="17.25" customHeight="1">
      <c r="A31" s="235">
        <v>109</v>
      </c>
      <c r="B31" s="236" t="s">
        <v>1258</v>
      </c>
      <c r="C31" s="235" t="s">
        <v>473</v>
      </c>
      <c r="D31" s="242">
        <v>0.4791666666666667</v>
      </c>
      <c r="E31" s="242">
        <v>0.49444444444444446</v>
      </c>
      <c r="F31" s="234">
        <v>0.5013888888888889</v>
      </c>
      <c r="G31" s="234">
        <v>0.5118055555555555</v>
      </c>
      <c r="H31" s="215" t="s">
        <v>315</v>
      </c>
      <c r="I31" s="241">
        <v>5</v>
      </c>
    </row>
    <row r="32" spans="1:9" s="241" customFormat="1" ht="17.25" customHeight="1">
      <c r="A32" s="235">
        <v>109</v>
      </c>
      <c r="B32" s="236" t="s">
        <v>1258</v>
      </c>
      <c r="C32" s="235" t="s">
        <v>473</v>
      </c>
      <c r="D32" s="242">
        <v>0.4895833333333333</v>
      </c>
      <c r="E32" s="242">
        <v>0.5048611111111111</v>
      </c>
      <c r="F32" s="234">
        <v>0.5118055555555555</v>
      </c>
      <c r="G32" s="234">
        <v>0.5222222222222223</v>
      </c>
      <c r="H32" s="215" t="s">
        <v>315</v>
      </c>
      <c r="I32" s="241">
        <v>6</v>
      </c>
    </row>
    <row r="33" spans="1:9" s="241" customFormat="1" ht="17.25" customHeight="1">
      <c r="A33" s="235">
        <v>109</v>
      </c>
      <c r="B33" s="236" t="s">
        <v>1258</v>
      </c>
      <c r="C33" s="235" t="s">
        <v>473</v>
      </c>
      <c r="D33" s="243">
        <v>0.5</v>
      </c>
      <c r="E33" s="243">
        <v>0.5152777777777778</v>
      </c>
      <c r="F33" s="237">
        <v>0.5222222222222223</v>
      </c>
      <c r="G33" s="237">
        <v>0.5326388888888889</v>
      </c>
      <c r="H33" s="238" t="s">
        <v>324</v>
      </c>
      <c r="I33" s="241">
        <v>1</v>
      </c>
    </row>
    <row r="34" spans="1:9" s="241" customFormat="1" ht="17.25" customHeight="1">
      <c r="A34" s="235">
        <v>109</v>
      </c>
      <c r="B34" s="236" t="s">
        <v>1258</v>
      </c>
      <c r="C34" s="235" t="s">
        <v>473</v>
      </c>
      <c r="D34" s="242">
        <v>0.5104166666666666</v>
      </c>
      <c r="E34" s="234">
        <v>0.5256944444444445</v>
      </c>
      <c r="F34" s="234">
        <v>0.5326388888888889</v>
      </c>
      <c r="G34" s="234">
        <v>0.5430555555555555</v>
      </c>
      <c r="H34" s="215" t="s">
        <v>315</v>
      </c>
      <c r="I34" s="241">
        <v>2</v>
      </c>
    </row>
    <row r="35" spans="1:9" s="241" customFormat="1" ht="17.25" customHeight="1">
      <c r="A35" s="235">
        <v>109</v>
      </c>
      <c r="B35" s="236" t="s">
        <v>1258</v>
      </c>
      <c r="C35" s="235" t="s">
        <v>473</v>
      </c>
      <c r="D35" s="242">
        <v>0.5208333333333334</v>
      </c>
      <c r="E35" s="234">
        <v>0.5361111111111111</v>
      </c>
      <c r="F35" s="234">
        <v>0.5430555555555555</v>
      </c>
      <c r="G35" s="234">
        <v>0.5534722222222223</v>
      </c>
      <c r="H35" s="215" t="s">
        <v>315</v>
      </c>
      <c r="I35" s="241">
        <v>3</v>
      </c>
    </row>
    <row r="36" spans="1:9" s="241" customFormat="1" ht="17.25" customHeight="1">
      <c r="A36" s="235">
        <v>109</v>
      </c>
      <c r="B36" s="236" t="s">
        <v>1258</v>
      </c>
      <c r="C36" s="235" t="s">
        <v>473</v>
      </c>
      <c r="D36" s="237">
        <v>0.53125</v>
      </c>
      <c r="E36" s="237">
        <v>0.5465277777777778</v>
      </c>
      <c r="F36" s="237">
        <v>0.5534722222222223</v>
      </c>
      <c r="G36" s="237">
        <v>0.5638888888888889</v>
      </c>
      <c r="H36" s="238" t="s">
        <v>324</v>
      </c>
      <c r="I36" s="241">
        <v>4</v>
      </c>
    </row>
    <row r="37" spans="1:9" s="241" customFormat="1" ht="17.25" customHeight="1">
      <c r="A37" s="235">
        <v>109</v>
      </c>
      <c r="B37" s="236" t="s">
        <v>1258</v>
      </c>
      <c r="C37" s="235" t="s">
        <v>473</v>
      </c>
      <c r="D37" s="234">
        <v>0.5416666666666666</v>
      </c>
      <c r="E37" s="234">
        <v>0.5569444444444445</v>
      </c>
      <c r="F37" s="234">
        <v>0.5638888888888889</v>
      </c>
      <c r="G37" s="234">
        <v>0.5743055555555555</v>
      </c>
      <c r="H37" s="215" t="s">
        <v>315</v>
      </c>
      <c r="I37" s="241">
        <v>5</v>
      </c>
    </row>
    <row r="38" spans="1:9" s="241" customFormat="1" ht="17.25" customHeight="1">
      <c r="A38" s="235">
        <v>109</v>
      </c>
      <c r="B38" s="236" t="s">
        <v>1258</v>
      </c>
      <c r="C38" s="235" t="s">
        <v>473</v>
      </c>
      <c r="D38" s="234">
        <v>0.5520833333333334</v>
      </c>
      <c r="E38" s="234">
        <v>0.5673611111111111</v>
      </c>
      <c r="F38" s="234">
        <v>0.5743055555555555</v>
      </c>
      <c r="G38" s="234">
        <v>0.5847222222222223</v>
      </c>
      <c r="H38" s="215" t="s">
        <v>315</v>
      </c>
      <c r="I38" s="241">
        <v>6</v>
      </c>
    </row>
    <row r="39" spans="1:9" ht="17.25" customHeight="1">
      <c r="A39" s="235">
        <v>109</v>
      </c>
      <c r="B39" s="236" t="s">
        <v>1258</v>
      </c>
      <c r="C39" s="235" t="s">
        <v>473</v>
      </c>
      <c r="D39" s="237">
        <v>0.5625</v>
      </c>
      <c r="E39" s="237">
        <v>0.5777777777777778</v>
      </c>
      <c r="F39" s="237">
        <v>0.5847222222222223</v>
      </c>
      <c r="G39" s="237">
        <v>0.5951388888888889</v>
      </c>
      <c r="H39" s="238" t="s">
        <v>324</v>
      </c>
      <c r="I39" s="241">
        <v>1</v>
      </c>
    </row>
    <row r="40" spans="1:9" ht="17.25" customHeight="1">
      <c r="A40" s="235">
        <v>109</v>
      </c>
      <c r="B40" s="236" t="s">
        <v>1258</v>
      </c>
      <c r="C40" s="235" t="s">
        <v>473</v>
      </c>
      <c r="D40" s="234">
        <v>0.5729166666666666</v>
      </c>
      <c r="E40" s="234">
        <v>0.5881944444444445</v>
      </c>
      <c r="F40" s="234">
        <v>0.5951388888888889</v>
      </c>
      <c r="G40" s="234">
        <v>0.6055555555555555</v>
      </c>
      <c r="H40" s="215" t="s">
        <v>315</v>
      </c>
      <c r="I40" s="241">
        <v>2</v>
      </c>
    </row>
    <row r="41" spans="1:9" ht="17.25" customHeight="1">
      <c r="A41" s="235">
        <v>109</v>
      </c>
      <c r="B41" s="236" t="s">
        <v>1258</v>
      </c>
      <c r="C41" s="235" t="s">
        <v>473</v>
      </c>
      <c r="D41" s="234">
        <v>0.5833333333333334</v>
      </c>
      <c r="E41" s="234">
        <v>0.5986111111111111</v>
      </c>
      <c r="F41" s="234">
        <v>0.6055555555555555</v>
      </c>
      <c r="G41" s="234">
        <v>0.6159722222222223</v>
      </c>
      <c r="H41" s="215" t="s">
        <v>315</v>
      </c>
      <c r="I41" s="241">
        <v>3</v>
      </c>
    </row>
    <row r="42" spans="1:9" ht="17.25" customHeight="1">
      <c r="A42" s="235">
        <v>109</v>
      </c>
      <c r="B42" s="236" t="s">
        <v>1258</v>
      </c>
      <c r="C42" s="235" t="s">
        <v>473</v>
      </c>
      <c r="D42" s="237">
        <v>0.59375</v>
      </c>
      <c r="E42" s="237">
        <v>0.6090277777777778</v>
      </c>
      <c r="F42" s="237">
        <v>0.6159722222222223</v>
      </c>
      <c r="G42" s="237">
        <v>0.6263888888888889</v>
      </c>
      <c r="H42" s="238" t="s">
        <v>324</v>
      </c>
      <c r="I42" s="241">
        <v>4</v>
      </c>
    </row>
    <row r="43" spans="1:9" ht="17.25" customHeight="1">
      <c r="A43" s="235">
        <v>109</v>
      </c>
      <c r="B43" s="236" t="s">
        <v>1258</v>
      </c>
      <c r="C43" s="235" t="s">
        <v>473</v>
      </c>
      <c r="D43" s="234">
        <v>0.6041666666666666</v>
      </c>
      <c r="E43" s="234">
        <v>0.6194444444444445</v>
      </c>
      <c r="F43" s="234">
        <v>0.6263888888888889</v>
      </c>
      <c r="G43" s="234">
        <v>0.6368055555555555</v>
      </c>
      <c r="H43" s="215" t="s">
        <v>315</v>
      </c>
      <c r="I43" s="241">
        <v>5</v>
      </c>
    </row>
    <row r="44" spans="1:9" ht="17.25" customHeight="1">
      <c r="A44" s="235">
        <v>109</v>
      </c>
      <c r="B44" s="236" t="s">
        <v>1258</v>
      </c>
      <c r="C44" s="235" t="s">
        <v>473</v>
      </c>
      <c r="D44" s="234">
        <v>0.6145833333333334</v>
      </c>
      <c r="E44" s="234">
        <v>0.6298611111111111</v>
      </c>
      <c r="F44" s="234">
        <v>0.6368055555555555</v>
      </c>
      <c r="G44" s="234">
        <v>0.6472222222222223</v>
      </c>
      <c r="H44" s="215" t="s">
        <v>315</v>
      </c>
      <c r="I44" s="241">
        <v>6</v>
      </c>
    </row>
    <row r="45" spans="1:9" ht="17.25" customHeight="1">
      <c r="A45" s="235">
        <v>109</v>
      </c>
      <c r="B45" s="236" t="s">
        <v>1258</v>
      </c>
      <c r="C45" s="235" t="s">
        <v>473</v>
      </c>
      <c r="D45" s="237">
        <v>0.625</v>
      </c>
      <c r="E45" s="237">
        <v>0.6402777777777778</v>
      </c>
      <c r="F45" s="237">
        <v>0.6472222222222223</v>
      </c>
      <c r="G45" s="237">
        <v>0.6576388888888889</v>
      </c>
      <c r="H45" s="238" t="s">
        <v>324</v>
      </c>
      <c r="I45" s="241">
        <v>1</v>
      </c>
    </row>
    <row r="46" spans="1:9" ht="17.25" customHeight="1">
      <c r="A46" s="235">
        <v>109</v>
      </c>
      <c r="B46" s="236" t="s">
        <v>1258</v>
      </c>
      <c r="C46" s="235" t="s">
        <v>473</v>
      </c>
      <c r="D46" s="234">
        <v>0.6354166666666666</v>
      </c>
      <c r="E46" s="234">
        <v>0.6506944444444445</v>
      </c>
      <c r="F46" s="234">
        <v>0.6576388888888889</v>
      </c>
      <c r="G46" s="234">
        <v>0.6680555555555556</v>
      </c>
      <c r="H46" s="215" t="s">
        <v>315</v>
      </c>
      <c r="I46" s="241">
        <v>2</v>
      </c>
    </row>
    <row r="47" spans="1:9" ht="27">
      <c r="A47" s="235">
        <v>109</v>
      </c>
      <c r="B47" s="236" t="s">
        <v>1258</v>
      </c>
      <c r="C47" s="235" t="s">
        <v>473</v>
      </c>
      <c r="D47" s="234">
        <v>0.6458333333333334</v>
      </c>
      <c r="E47" s="234">
        <v>0.6611111111111111</v>
      </c>
      <c r="F47" s="234">
        <v>0.6680555555555556</v>
      </c>
      <c r="G47" s="239" t="s">
        <v>87</v>
      </c>
      <c r="H47" s="215" t="s">
        <v>315</v>
      </c>
      <c r="I47" s="241">
        <v>3</v>
      </c>
    </row>
    <row r="48" spans="1:9" ht="27">
      <c r="A48" s="235">
        <v>109</v>
      </c>
      <c r="B48" s="236" t="s">
        <v>1258</v>
      </c>
      <c r="C48" s="235" t="s">
        <v>473</v>
      </c>
      <c r="D48" s="237">
        <v>0.65625</v>
      </c>
      <c r="E48" s="237">
        <v>0.6715277777777778</v>
      </c>
      <c r="F48" s="237">
        <v>0.6784722222222223</v>
      </c>
      <c r="G48" s="240" t="s">
        <v>82</v>
      </c>
      <c r="H48" s="238" t="s">
        <v>324</v>
      </c>
      <c r="I48" s="241">
        <v>4</v>
      </c>
    </row>
    <row r="49" spans="1:9" ht="27">
      <c r="A49" s="235">
        <v>109</v>
      </c>
      <c r="B49" s="236" t="s">
        <v>1258</v>
      </c>
      <c r="C49" s="235" t="s">
        <v>473</v>
      </c>
      <c r="D49" s="234">
        <v>0.6666666666666666</v>
      </c>
      <c r="E49" s="234">
        <v>0.6819444444444445</v>
      </c>
      <c r="F49" s="234">
        <v>0.688888888888889</v>
      </c>
      <c r="G49" s="239" t="s">
        <v>93</v>
      </c>
      <c r="H49" s="215" t="s">
        <v>315</v>
      </c>
      <c r="I49" s="241">
        <v>5</v>
      </c>
    </row>
    <row r="50" spans="1:9" ht="27">
      <c r="A50" s="235">
        <v>109</v>
      </c>
      <c r="B50" s="236" t="s">
        <v>1258</v>
      </c>
      <c r="C50" s="235" t="s">
        <v>473</v>
      </c>
      <c r="D50" s="234">
        <v>0.6770833333333334</v>
      </c>
      <c r="E50" s="234">
        <v>0.6923611111111111</v>
      </c>
      <c r="F50" s="234">
        <v>0.6993055555555556</v>
      </c>
      <c r="G50" s="239" t="s">
        <v>105</v>
      </c>
      <c r="H50" s="215" t="s">
        <v>315</v>
      </c>
      <c r="I50" s="241">
        <v>6</v>
      </c>
    </row>
    <row r="51" spans="1:9" ht="31.5" customHeight="1">
      <c r="A51" s="235">
        <v>109</v>
      </c>
      <c r="B51" s="236" t="s">
        <v>1258</v>
      </c>
      <c r="C51" s="235" t="s">
        <v>473</v>
      </c>
      <c r="D51" s="237">
        <v>0.6875</v>
      </c>
      <c r="E51" s="237">
        <v>0.7027777777777778</v>
      </c>
      <c r="F51" s="237">
        <v>0.7097222222222223</v>
      </c>
      <c r="G51" s="240" t="s">
        <v>101</v>
      </c>
      <c r="H51" s="238" t="s">
        <v>324</v>
      </c>
      <c r="I51" s="241">
        <v>1</v>
      </c>
    </row>
    <row r="52" spans="1:9" ht="27">
      <c r="A52" s="235">
        <v>109</v>
      </c>
      <c r="B52" s="236" t="s">
        <v>1258</v>
      </c>
      <c r="C52" s="235" t="s">
        <v>473</v>
      </c>
      <c r="D52" s="234">
        <v>0.6979166666666666</v>
      </c>
      <c r="E52" s="234">
        <v>0.7131944444444445</v>
      </c>
      <c r="F52" s="234">
        <v>0.720138888888889</v>
      </c>
      <c r="G52" s="239" t="s">
        <v>109</v>
      </c>
      <c r="H52" s="215" t="s">
        <v>315</v>
      </c>
      <c r="I52" s="241">
        <v>2</v>
      </c>
    </row>
    <row r="53" spans="1:9" ht="17.25" customHeight="1">
      <c r="A53" s="235">
        <v>109</v>
      </c>
      <c r="B53" s="236" t="s">
        <v>1258</v>
      </c>
      <c r="C53" s="235" t="s">
        <v>473</v>
      </c>
      <c r="D53" s="234">
        <v>0.7083333333333334</v>
      </c>
      <c r="E53" s="234">
        <v>0.7236111111111111</v>
      </c>
      <c r="F53" s="234">
        <v>0.7305555555555556</v>
      </c>
      <c r="G53" s="234">
        <v>0.7409722222222223</v>
      </c>
      <c r="H53" s="215" t="s">
        <v>315</v>
      </c>
      <c r="I53" s="241">
        <v>3</v>
      </c>
    </row>
    <row r="54" spans="1:9" ht="17.25" customHeight="1">
      <c r="A54" s="235">
        <v>109</v>
      </c>
      <c r="B54" s="236" t="s">
        <v>1258</v>
      </c>
      <c r="C54" s="235" t="s">
        <v>473</v>
      </c>
      <c r="D54" s="237">
        <v>0.71875</v>
      </c>
      <c r="E54" s="237">
        <v>0.7340277777777778</v>
      </c>
      <c r="F54" s="237">
        <v>0.7409722222222223</v>
      </c>
      <c r="G54" s="237">
        <v>0.751388888888889</v>
      </c>
      <c r="H54" s="238" t="s">
        <v>324</v>
      </c>
      <c r="I54" s="241">
        <v>4</v>
      </c>
    </row>
    <row r="55" spans="1:9" ht="17.25" customHeight="1">
      <c r="A55" s="235">
        <v>109</v>
      </c>
      <c r="B55" s="236" t="s">
        <v>1258</v>
      </c>
      <c r="C55" s="235" t="s">
        <v>473</v>
      </c>
      <c r="D55" s="234">
        <v>0.7291666666666666</v>
      </c>
      <c r="E55" s="234">
        <v>0.7444444444444445</v>
      </c>
      <c r="F55" s="234">
        <v>0.751388888888889</v>
      </c>
      <c r="G55" s="234">
        <v>0.7618055555555556</v>
      </c>
      <c r="H55" s="215" t="s">
        <v>315</v>
      </c>
      <c r="I55" s="241">
        <v>5</v>
      </c>
    </row>
    <row r="56" spans="1:9" ht="17.25" customHeight="1">
      <c r="A56" s="235">
        <v>109</v>
      </c>
      <c r="B56" s="236" t="s">
        <v>1258</v>
      </c>
      <c r="C56" s="235" t="s">
        <v>473</v>
      </c>
      <c r="D56" s="234">
        <v>0.7395833333333334</v>
      </c>
      <c r="E56" s="234">
        <v>0.7548611111111111</v>
      </c>
      <c r="F56" s="234">
        <v>0.7618055555555556</v>
      </c>
      <c r="G56" s="234">
        <v>0.7722222222222223</v>
      </c>
      <c r="H56" s="215" t="s">
        <v>315</v>
      </c>
      <c r="I56" s="241">
        <v>6</v>
      </c>
    </row>
    <row r="57" spans="1:9" ht="17.25" customHeight="1">
      <c r="A57" s="235">
        <v>109</v>
      </c>
      <c r="B57" s="236" t="s">
        <v>1258</v>
      </c>
      <c r="C57" s="235" t="s">
        <v>473</v>
      </c>
      <c r="D57" s="237">
        <v>0.75</v>
      </c>
      <c r="E57" s="237">
        <v>0.7652777777777778</v>
      </c>
      <c r="F57" s="237">
        <v>0.7722222222222223</v>
      </c>
      <c r="G57" s="237">
        <v>0.782638888888889</v>
      </c>
      <c r="H57" s="238" t="s">
        <v>324</v>
      </c>
      <c r="I57" s="241">
        <v>1</v>
      </c>
    </row>
    <row r="58" spans="1:9" ht="17.25" customHeight="1">
      <c r="A58" s="235">
        <v>109</v>
      </c>
      <c r="B58" s="236" t="s">
        <v>1258</v>
      </c>
      <c r="C58" s="235" t="s">
        <v>473</v>
      </c>
      <c r="D58" s="234">
        <v>0.7604166666666666</v>
      </c>
      <c r="E58" s="234">
        <v>0.7756944444444445</v>
      </c>
      <c r="F58" s="234">
        <v>0.782638888888889</v>
      </c>
      <c r="G58" s="234">
        <v>0.7930555555555556</v>
      </c>
      <c r="H58" s="215" t="s">
        <v>315</v>
      </c>
      <c r="I58" s="241">
        <v>2</v>
      </c>
    </row>
    <row r="59" spans="1:9" ht="17.25" customHeight="1">
      <c r="A59" s="235">
        <v>109</v>
      </c>
      <c r="B59" s="236" t="s">
        <v>1258</v>
      </c>
      <c r="C59" s="235" t="s">
        <v>473</v>
      </c>
      <c r="D59" s="234">
        <v>0.7708333333333334</v>
      </c>
      <c r="E59" s="234">
        <v>0.7861111111111111</v>
      </c>
      <c r="F59" s="234">
        <v>0.7930555555555556</v>
      </c>
      <c r="G59" s="234">
        <v>0.8034722222222223</v>
      </c>
      <c r="H59" s="215" t="s">
        <v>315</v>
      </c>
      <c r="I59" s="241">
        <v>3</v>
      </c>
    </row>
    <row r="60" spans="1:9" ht="17.25" customHeight="1">
      <c r="A60" s="235">
        <v>109</v>
      </c>
      <c r="B60" s="236" t="s">
        <v>1258</v>
      </c>
      <c r="C60" s="235" t="s">
        <v>473</v>
      </c>
      <c r="D60" s="237">
        <v>0.78125</v>
      </c>
      <c r="E60" s="237">
        <v>0.7965277777777778</v>
      </c>
      <c r="F60" s="237">
        <v>0.8034722222222223</v>
      </c>
      <c r="G60" s="237">
        <v>0.813888888888889</v>
      </c>
      <c r="H60" s="238" t="s">
        <v>324</v>
      </c>
      <c r="I60" s="241">
        <v>4</v>
      </c>
    </row>
    <row r="61" spans="1:9" ht="17.25" customHeight="1">
      <c r="A61" s="235">
        <v>109</v>
      </c>
      <c r="B61" s="236" t="s">
        <v>1258</v>
      </c>
      <c r="C61" s="235" t="s">
        <v>473</v>
      </c>
      <c r="D61" s="234">
        <v>0.7916666666666666</v>
      </c>
      <c r="E61" s="234">
        <v>0.8069444444444445</v>
      </c>
      <c r="F61" s="234">
        <v>0.813888888888889</v>
      </c>
      <c r="G61" s="234">
        <v>0.8243055555555556</v>
      </c>
      <c r="H61" s="215" t="s">
        <v>315</v>
      </c>
      <c r="I61" s="241">
        <v>5</v>
      </c>
    </row>
    <row r="62" spans="1:9" ht="17.25" customHeight="1">
      <c r="A62" s="235">
        <v>109</v>
      </c>
      <c r="B62" s="236" t="s">
        <v>1258</v>
      </c>
      <c r="C62" s="235" t="s">
        <v>473</v>
      </c>
      <c r="D62" s="234">
        <v>0.8020833333333334</v>
      </c>
      <c r="E62" s="234">
        <v>0.8173611111111111</v>
      </c>
      <c r="F62" s="234">
        <v>0.8243055555555556</v>
      </c>
      <c r="G62" s="234">
        <v>0.8347222222222223</v>
      </c>
      <c r="H62" s="215" t="s">
        <v>315</v>
      </c>
      <c r="I62" s="241">
        <v>6</v>
      </c>
    </row>
    <row r="63" spans="1:9" ht="17.25" customHeight="1">
      <c r="A63" s="235">
        <v>109</v>
      </c>
      <c r="B63" s="236" t="s">
        <v>1258</v>
      </c>
      <c r="C63" s="235" t="s">
        <v>473</v>
      </c>
      <c r="D63" s="237">
        <v>0.8125</v>
      </c>
      <c r="E63" s="237">
        <v>0.8277777777777778</v>
      </c>
      <c r="F63" s="237">
        <v>0.8347222222222223</v>
      </c>
      <c r="G63" s="237">
        <v>0.845138888888889</v>
      </c>
      <c r="H63" s="238" t="s">
        <v>324</v>
      </c>
      <c r="I63" s="241">
        <v>1</v>
      </c>
    </row>
    <row r="64" spans="1:9" ht="17.25" customHeight="1">
      <c r="A64" s="235">
        <v>109</v>
      </c>
      <c r="B64" s="236" t="s">
        <v>1258</v>
      </c>
      <c r="C64" s="235" t="s">
        <v>473</v>
      </c>
      <c r="D64" s="234">
        <v>0.8229166666666666</v>
      </c>
      <c r="E64" s="234">
        <v>0.8381944444444445</v>
      </c>
      <c r="F64" s="234">
        <v>0.845138888888889</v>
      </c>
      <c r="G64" s="234">
        <v>0.8555555555555556</v>
      </c>
      <c r="H64" s="215" t="s">
        <v>315</v>
      </c>
      <c r="I64" s="241">
        <v>2</v>
      </c>
    </row>
    <row r="65" spans="1:9" ht="17.25" customHeight="1">
      <c r="A65" s="235">
        <v>109</v>
      </c>
      <c r="B65" s="236" t="s">
        <v>1258</v>
      </c>
      <c r="C65" s="235" t="s">
        <v>473</v>
      </c>
      <c r="D65" s="234">
        <v>0.8333333333333334</v>
      </c>
      <c r="E65" s="234">
        <v>0.8486111111111111</v>
      </c>
      <c r="F65" s="234">
        <v>0.8555555555555556</v>
      </c>
      <c r="G65" s="234">
        <v>0.8659722222222223</v>
      </c>
      <c r="H65" s="215" t="s">
        <v>315</v>
      </c>
      <c r="I65" s="241">
        <v>3</v>
      </c>
    </row>
    <row r="66" spans="1:9" ht="17.25" customHeight="1">
      <c r="A66" s="235">
        <v>109</v>
      </c>
      <c r="B66" s="236" t="s">
        <v>1258</v>
      </c>
      <c r="C66" s="235" t="s">
        <v>473</v>
      </c>
      <c r="D66" s="237">
        <v>0.84375</v>
      </c>
      <c r="E66" s="237">
        <v>0.8590277777777778</v>
      </c>
      <c r="F66" s="237">
        <v>0.8659722222222223</v>
      </c>
      <c r="G66" s="237">
        <v>0.876388888888889</v>
      </c>
      <c r="H66" s="238" t="s">
        <v>324</v>
      </c>
      <c r="I66" s="241">
        <v>4</v>
      </c>
    </row>
    <row r="67" spans="1:9" ht="17.25" customHeight="1">
      <c r="A67" s="235">
        <v>109</v>
      </c>
      <c r="B67" s="236" t="s">
        <v>1258</v>
      </c>
      <c r="C67" s="235" t="s">
        <v>473</v>
      </c>
      <c r="D67" s="234">
        <v>0.8541666666666666</v>
      </c>
      <c r="E67" s="234">
        <v>0.8694444444444445</v>
      </c>
      <c r="F67" s="234">
        <v>0.876388888888889</v>
      </c>
      <c r="G67" s="234">
        <v>0.8868055555555556</v>
      </c>
      <c r="H67" s="215" t="s">
        <v>315</v>
      </c>
      <c r="I67" s="241">
        <v>5</v>
      </c>
    </row>
    <row r="68" spans="1:9" ht="17.25" customHeight="1">
      <c r="A68" s="235">
        <v>109</v>
      </c>
      <c r="B68" s="236" t="s">
        <v>1258</v>
      </c>
      <c r="C68" s="235" t="s">
        <v>473</v>
      </c>
      <c r="D68" s="234">
        <v>0.8645833333333334</v>
      </c>
      <c r="E68" s="234">
        <v>0.8798611111111111</v>
      </c>
      <c r="F68" s="234">
        <v>0.8868055555555556</v>
      </c>
      <c r="G68" s="234">
        <v>0.8972222222222223</v>
      </c>
      <c r="H68" s="215" t="s">
        <v>315</v>
      </c>
      <c r="I68" s="241">
        <v>6</v>
      </c>
    </row>
    <row r="69" spans="1:9" ht="17.25" customHeight="1">
      <c r="A69" s="235">
        <v>109</v>
      </c>
      <c r="B69" s="236" t="s">
        <v>1258</v>
      </c>
      <c r="C69" s="235" t="s">
        <v>473</v>
      </c>
      <c r="D69" s="237">
        <v>0.875</v>
      </c>
      <c r="E69" s="237">
        <v>0.8902777777777778</v>
      </c>
      <c r="F69" s="237" t="s">
        <v>324</v>
      </c>
      <c r="H69" s="238"/>
      <c r="I69" s="105">
        <v>1</v>
      </c>
    </row>
    <row r="70" spans="1:9" ht="17.25" customHeight="1">
      <c r="A70" s="235">
        <v>109</v>
      </c>
      <c r="B70" s="236" t="s">
        <v>1258</v>
      </c>
      <c r="C70" s="235" t="s">
        <v>473</v>
      </c>
      <c r="D70" s="234">
        <v>0.8854166666666666</v>
      </c>
      <c r="E70" s="234">
        <v>0.9006944444444445</v>
      </c>
      <c r="F70" s="234">
        <v>0.907638888888889</v>
      </c>
      <c r="G70" s="234">
        <v>0.9180555555555556</v>
      </c>
      <c r="H70" s="215" t="s">
        <v>315</v>
      </c>
      <c r="I70" s="105">
        <v>2</v>
      </c>
    </row>
    <row r="71" spans="1:9" ht="17.25" customHeight="1">
      <c r="A71" s="235">
        <v>109</v>
      </c>
      <c r="B71" s="236" t="s">
        <v>1258</v>
      </c>
      <c r="C71" s="235" t="s">
        <v>473</v>
      </c>
      <c r="D71" s="234">
        <v>0.8958333333333334</v>
      </c>
      <c r="E71" s="234">
        <v>0.9111111111111111</v>
      </c>
      <c r="F71" s="234">
        <v>0.9180555555555556</v>
      </c>
      <c r="G71" s="234">
        <v>0.9284722222222223</v>
      </c>
      <c r="H71" s="215" t="s">
        <v>315</v>
      </c>
      <c r="I71" s="105">
        <v>3</v>
      </c>
    </row>
    <row r="72" spans="1:9" ht="17.25" customHeight="1">
      <c r="A72" s="235">
        <v>109</v>
      </c>
      <c r="B72" s="236" t="s">
        <v>1258</v>
      </c>
      <c r="C72" s="235" t="s">
        <v>473</v>
      </c>
      <c r="D72" s="237">
        <v>0.90625</v>
      </c>
      <c r="E72" s="237">
        <v>0.9215277777777778</v>
      </c>
      <c r="F72" s="237" t="s">
        <v>324</v>
      </c>
      <c r="G72" s="234"/>
      <c r="H72" s="215"/>
      <c r="I72" s="105">
        <v>4</v>
      </c>
    </row>
    <row r="73" spans="1:9" ht="17.25" customHeight="1">
      <c r="A73" s="235">
        <v>109</v>
      </c>
      <c r="B73" s="236" t="s">
        <v>1258</v>
      </c>
      <c r="C73" s="235" t="s">
        <v>473</v>
      </c>
      <c r="D73" s="234">
        <v>0.9166666666666666</v>
      </c>
      <c r="E73" s="234" t="s">
        <v>315</v>
      </c>
      <c r="F73" s="234"/>
      <c r="G73" s="234"/>
      <c r="H73" s="215"/>
      <c r="I73" s="105">
        <v>5</v>
      </c>
    </row>
    <row r="74" spans="5:7" ht="13.5">
      <c r="E74" s="236" t="s">
        <v>1002</v>
      </c>
      <c r="G74" s="236" t="s">
        <v>1000</v>
      </c>
    </row>
    <row r="75" spans="1:8" ht="67.5" customHeight="1">
      <c r="A75" s="788"/>
      <c r="B75" s="789"/>
      <c r="C75" s="789"/>
      <c r="D75" s="789"/>
      <c r="E75" s="789"/>
      <c r="F75" s="789"/>
      <c r="G75" s="789"/>
      <c r="H75" s="789"/>
    </row>
    <row r="77" ht="13.5">
      <c r="G77" s="125"/>
    </row>
  </sheetData>
  <sheetProtection/>
  <mergeCells count="6">
    <mergeCell ref="A75:H75"/>
    <mergeCell ref="A1:A4"/>
    <mergeCell ref="C1:H1"/>
    <mergeCell ref="C2:H2"/>
    <mergeCell ref="C3:H3"/>
    <mergeCell ref="C4:H4"/>
  </mergeCells>
  <printOptions/>
  <pageMargins left="0.551111102104187" right="0.7086111307144165" top="0.7479166388511658" bottom="0.7479166388511658" header="0.31486111879348755" footer="0.314861118793487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I13" sqref="I13"/>
    </sheetView>
  </sheetViews>
  <sheetFormatPr defaultColWidth="8.88671875" defaultRowHeight="13.5"/>
  <cols>
    <col min="1" max="1" width="9.21484375" style="93" customWidth="1"/>
    <col min="2" max="3" width="6.5546875" style="93" customWidth="1"/>
    <col min="4" max="4" width="7.88671875" style="93" customWidth="1"/>
    <col min="5" max="5" width="13.77734375" style="93" customWidth="1"/>
    <col min="6" max="10" width="6.5546875" style="93" customWidth="1"/>
    <col min="11" max="11" width="11.6640625" style="94" customWidth="1"/>
    <col min="12" max="12" width="47.10546875" style="93" customWidth="1"/>
    <col min="13" max="13" width="8.6640625" style="93" bestFit="1" customWidth="1"/>
    <col min="14" max="22" width="6.77734375" style="93" customWidth="1"/>
    <col min="23" max="16384" width="8.88671875" style="93" customWidth="1"/>
  </cols>
  <sheetData>
    <row r="1" spans="1:12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L1" s="122"/>
    </row>
    <row r="2" spans="1:10" s="105" customFormat="1" ht="23.25" customHeight="1">
      <c r="A2" s="734"/>
      <c r="B2" s="140" t="s">
        <v>367</v>
      </c>
      <c r="C2" s="747" t="s">
        <v>1032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0" s="105" customFormat="1" ht="23.25" customHeight="1">
      <c r="A4" s="735"/>
      <c r="B4" s="138" t="s">
        <v>1533</v>
      </c>
      <c r="C4" s="753" t="s">
        <v>2232</v>
      </c>
      <c r="D4" s="754"/>
      <c r="E4" s="754"/>
      <c r="F4" s="754"/>
      <c r="G4" s="754"/>
      <c r="H4" s="754"/>
      <c r="I4" s="754"/>
      <c r="J4" s="755"/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</row>
    <row r="6" spans="1:12" s="105" customFormat="1" ht="23.25" customHeight="1">
      <c r="A6" s="153" t="s">
        <v>115</v>
      </c>
      <c r="B6" s="110"/>
      <c r="C6" s="106"/>
      <c r="D6" s="106"/>
      <c r="E6" s="106"/>
      <c r="F6" s="106"/>
      <c r="G6" s="106"/>
      <c r="H6" s="106"/>
      <c r="I6" s="106"/>
      <c r="J6" s="106"/>
      <c r="K6" s="165"/>
      <c r="L6" s="165"/>
    </row>
    <row r="7" spans="2:10" s="105" customFormat="1" ht="17.25" customHeight="1">
      <c r="B7" s="108"/>
      <c r="C7" s="107"/>
      <c r="D7" s="107"/>
      <c r="E7" s="107"/>
      <c r="F7" s="164"/>
      <c r="G7" s="106"/>
      <c r="H7" s="106"/>
      <c r="I7" s="106"/>
      <c r="J7" s="164"/>
    </row>
    <row r="8" spans="1:13" ht="19.5" customHeight="1">
      <c r="A8" s="162" t="s">
        <v>349</v>
      </c>
      <c r="B8" s="162" t="s">
        <v>333</v>
      </c>
      <c r="C8" s="162" t="s">
        <v>354</v>
      </c>
      <c r="D8" s="163" t="s">
        <v>302</v>
      </c>
      <c r="E8" s="163" t="s">
        <v>360</v>
      </c>
      <c r="F8" s="163" t="s">
        <v>371</v>
      </c>
      <c r="G8" s="162" t="s">
        <v>371</v>
      </c>
      <c r="H8" s="162" t="s">
        <v>360</v>
      </c>
      <c r="I8" s="162" t="s">
        <v>302</v>
      </c>
      <c r="J8" s="161"/>
      <c r="K8" s="152"/>
      <c r="L8" s="152"/>
      <c r="M8" s="94"/>
    </row>
    <row r="9" spans="1:11" s="96" customFormat="1" ht="31.5" customHeight="1">
      <c r="A9" s="100" t="s">
        <v>1401</v>
      </c>
      <c r="B9" s="100" t="s">
        <v>302</v>
      </c>
      <c r="C9" s="100" t="s">
        <v>371</v>
      </c>
      <c r="D9" s="100" t="s">
        <v>1746</v>
      </c>
      <c r="E9" s="100"/>
      <c r="F9" s="100" t="s">
        <v>316</v>
      </c>
      <c r="G9" s="158">
        <v>0.2708333333333333</v>
      </c>
      <c r="H9" s="100"/>
      <c r="I9" s="100" t="s">
        <v>316</v>
      </c>
      <c r="J9" s="156" t="s">
        <v>1041</v>
      </c>
      <c r="K9" s="147"/>
    </row>
    <row r="10" spans="1:12" s="96" customFormat="1" ht="31.5" customHeight="1">
      <c r="A10" s="100" t="s">
        <v>1446</v>
      </c>
      <c r="B10" s="100" t="s">
        <v>302</v>
      </c>
      <c r="C10" s="100" t="s">
        <v>360</v>
      </c>
      <c r="D10" s="100"/>
      <c r="E10" s="100" t="s">
        <v>1748</v>
      </c>
      <c r="F10" s="100" t="s">
        <v>1241</v>
      </c>
      <c r="G10" s="158"/>
      <c r="H10" s="158">
        <v>0.2881944444444445</v>
      </c>
      <c r="I10" s="100" t="s">
        <v>316</v>
      </c>
      <c r="J10" s="156" t="s">
        <v>1747</v>
      </c>
      <c r="K10" s="147"/>
      <c r="L10" s="152"/>
    </row>
    <row r="11" spans="1:12" s="96" customFormat="1" ht="31.5" customHeight="1">
      <c r="A11" s="100" t="s">
        <v>1401</v>
      </c>
      <c r="B11" s="100" t="s">
        <v>302</v>
      </c>
      <c r="C11" s="100" t="s">
        <v>371</v>
      </c>
      <c r="D11" s="159">
        <v>0.3055555555555555</v>
      </c>
      <c r="E11" s="159"/>
      <c r="F11" s="159" t="s">
        <v>316</v>
      </c>
      <c r="G11" s="157" t="s">
        <v>707</v>
      </c>
      <c r="H11" s="160"/>
      <c r="I11" s="159" t="s">
        <v>316</v>
      </c>
      <c r="J11" s="156" t="s">
        <v>945</v>
      </c>
      <c r="K11" s="147"/>
      <c r="L11" s="146" t="s">
        <v>61</v>
      </c>
    </row>
    <row r="12" spans="1:11" s="96" customFormat="1" ht="31.5" customHeight="1">
      <c r="A12" s="154"/>
      <c r="B12" s="154"/>
      <c r="C12" s="154"/>
      <c r="D12" s="155"/>
      <c r="E12" s="155"/>
      <c r="F12" s="155"/>
      <c r="G12" s="155"/>
      <c r="H12" s="154"/>
      <c r="I12" s="154"/>
      <c r="J12" s="147"/>
      <c r="K12" s="147"/>
    </row>
    <row r="13" spans="1:11" s="96" customFormat="1" ht="31.5" customHeight="1">
      <c r="A13" s="145"/>
      <c r="B13" s="145"/>
      <c r="C13" s="145"/>
      <c r="D13" s="147"/>
      <c r="E13" s="147"/>
      <c r="F13" s="147"/>
      <c r="G13" s="145"/>
      <c r="H13" s="147"/>
      <c r="I13" s="147"/>
      <c r="J13" s="147"/>
      <c r="K13" s="147"/>
    </row>
    <row r="14" spans="1:12" s="96" customFormat="1" ht="31.5" customHeight="1">
      <c r="A14" s="145"/>
      <c r="B14" s="145"/>
      <c r="C14" s="145"/>
      <c r="D14" s="147"/>
      <c r="E14" s="147"/>
      <c r="F14" s="147"/>
      <c r="H14" s="145"/>
      <c r="I14" s="145"/>
      <c r="J14" s="145"/>
      <c r="K14" s="145"/>
      <c r="L14" s="145"/>
    </row>
    <row r="15" spans="2:11" s="95" customFormat="1" ht="22.5" customHeight="1">
      <c r="B15" s="126"/>
      <c r="K15" s="96"/>
    </row>
    <row r="16" spans="1:13" s="95" customFormat="1" ht="22.5" customHeight="1">
      <c r="A16" s="96"/>
      <c r="B16" s="126"/>
      <c r="D16" s="96"/>
      <c r="E16" s="96"/>
      <c r="G16" s="96"/>
      <c r="H16" s="96"/>
      <c r="I16" s="96"/>
      <c r="J16" s="96"/>
      <c r="K16" s="96"/>
      <c r="L16" s="96"/>
      <c r="M16" s="96"/>
    </row>
    <row r="17" s="95" customFormat="1" ht="13.5">
      <c r="K17" s="96"/>
    </row>
    <row r="18" s="95" customFormat="1" ht="13.5">
      <c r="K18" s="96"/>
    </row>
    <row r="19" s="95" customFormat="1" ht="13.5">
      <c r="K19" s="96"/>
    </row>
    <row r="20" s="95" customFormat="1" ht="13.5">
      <c r="K20" s="96"/>
    </row>
    <row r="21" s="95" customFormat="1" ht="13.5">
      <c r="K21" s="96"/>
    </row>
    <row r="22" s="95" customFormat="1" ht="13.5">
      <c r="K22" s="96"/>
    </row>
    <row r="23" s="95" customFormat="1" ht="13.5">
      <c r="K23" s="96"/>
    </row>
    <row r="24" s="95" customFormat="1" ht="13.5">
      <c r="K24" s="96"/>
    </row>
    <row r="25" s="95" customFormat="1" ht="13.5">
      <c r="K25" s="96"/>
    </row>
    <row r="26" s="95" customFormat="1" ht="13.5">
      <c r="K26" s="96"/>
    </row>
    <row r="27" s="95" customFormat="1" ht="13.5">
      <c r="K27" s="96"/>
    </row>
    <row r="28" s="95" customFormat="1" ht="13.5">
      <c r="K28" s="96"/>
    </row>
    <row r="29" s="95" customFormat="1" ht="13.5">
      <c r="K29" s="96"/>
    </row>
    <row r="30" s="95" customFormat="1" ht="13.5">
      <c r="K30" s="96"/>
    </row>
    <row r="31" s="95" customFormat="1" ht="13.5">
      <c r="K31" s="96"/>
    </row>
    <row r="32" s="95" customFormat="1" ht="13.5">
      <c r="K32" s="96"/>
    </row>
    <row r="33" s="95" customFormat="1" ht="13.5">
      <c r="K33" s="96"/>
    </row>
    <row r="34" s="95" customFormat="1" ht="13.5">
      <c r="K34" s="96"/>
    </row>
    <row r="35" s="95" customFormat="1" ht="13.5">
      <c r="K35" s="96"/>
    </row>
    <row r="36" s="95" customFormat="1" ht="13.5">
      <c r="K36" s="96"/>
    </row>
    <row r="37" s="95" customFormat="1" ht="13.5">
      <c r="K37" s="96"/>
    </row>
    <row r="38" s="95" customFormat="1" ht="13.5">
      <c r="K38" s="96"/>
    </row>
    <row r="39" s="95" customFormat="1" ht="13.5">
      <c r="K39" s="96"/>
    </row>
    <row r="40" s="95" customFormat="1" ht="13.5">
      <c r="K40" s="96"/>
    </row>
    <row r="41" s="95" customFormat="1" ht="13.5">
      <c r="K41" s="96"/>
    </row>
    <row r="42" s="95" customFormat="1" ht="13.5">
      <c r="K42" s="96"/>
    </row>
    <row r="43" s="95" customFormat="1" ht="13.5">
      <c r="K43" s="96"/>
    </row>
    <row r="44" s="95" customFormat="1" ht="13.5">
      <c r="K44" s="96"/>
    </row>
    <row r="45" s="95" customFormat="1" ht="13.5">
      <c r="K45" s="96"/>
    </row>
    <row r="46" s="95" customFormat="1" ht="13.5">
      <c r="K46" s="96"/>
    </row>
    <row r="47" s="95" customFormat="1" ht="13.5">
      <c r="K47" s="96"/>
    </row>
    <row r="48" s="95" customFormat="1" ht="13.5">
      <c r="K48" s="96"/>
    </row>
    <row r="49" s="95" customFormat="1" ht="13.5">
      <c r="K49" s="96"/>
    </row>
    <row r="50" s="95" customFormat="1" ht="13.5">
      <c r="K50" s="96"/>
    </row>
    <row r="51" s="95" customFormat="1" ht="13.5">
      <c r="K51" s="96"/>
    </row>
    <row r="52" s="95" customFormat="1" ht="13.5">
      <c r="K52" s="96"/>
    </row>
    <row r="53" s="95" customFormat="1" ht="13.5">
      <c r="K53" s="96"/>
    </row>
    <row r="54" s="95" customFormat="1" ht="13.5">
      <c r="K54" s="96"/>
    </row>
    <row r="55" s="95" customFormat="1" ht="13.5">
      <c r="K55" s="96"/>
    </row>
    <row r="56" s="95" customFormat="1" ht="13.5">
      <c r="K56" s="96"/>
    </row>
    <row r="57" s="95" customFormat="1" ht="13.5">
      <c r="K57" s="96"/>
    </row>
    <row r="58" s="95" customFormat="1" ht="13.5">
      <c r="K58" s="96"/>
    </row>
    <row r="59" s="95" customFormat="1" ht="13.5">
      <c r="K59" s="96"/>
    </row>
    <row r="60" s="95" customFormat="1" ht="13.5">
      <c r="K60" s="96"/>
    </row>
    <row r="61" s="95" customFormat="1" ht="13.5">
      <c r="K61" s="96"/>
    </row>
    <row r="62" s="95" customFormat="1" ht="13.5">
      <c r="K62" s="96"/>
    </row>
    <row r="63" s="95" customFormat="1" ht="13.5">
      <c r="K63" s="96"/>
    </row>
    <row r="64" s="95" customFormat="1" ht="13.5">
      <c r="K64" s="96"/>
    </row>
    <row r="65" s="95" customFormat="1" ht="13.5">
      <c r="K65" s="96"/>
    </row>
    <row r="66" s="95" customFormat="1" ht="13.5">
      <c r="K66" s="96"/>
    </row>
    <row r="67" s="95" customFormat="1" ht="13.5">
      <c r="K67" s="96"/>
    </row>
    <row r="68" s="95" customFormat="1" ht="13.5">
      <c r="K68" s="96"/>
    </row>
    <row r="69" s="95" customFormat="1" ht="13.5">
      <c r="K69" s="96"/>
    </row>
    <row r="70" s="95" customFormat="1" ht="13.5">
      <c r="K70" s="96"/>
    </row>
    <row r="71" s="95" customFormat="1" ht="13.5">
      <c r="K71" s="96"/>
    </row>
    <row r="72" s="95" customFormat="1" ht="13.5">
      <c r="K72" s="96"/>
    </row>
    <row r="73" s="95" customFormat="1" ht="13.5">
      <c r="K73" s="96"/>
    </row>
    <row r="74" s="95" customFormat="1" ht="13.5">
      <c r="K74" s="96"/>
    </row>
    <row r="75" s="95" customFormat="1" ht="13.5">
      <c r="K75" s="96"/>
    </row>
    <row r="76" s="95" customFormat="1" ht="13.5">
      <c r="K76" s="96"/>
    </row>
    <row r="77" s="95" customFormat="1" ht="13.5">
      <c r="K77" s="96"/>
    </row>
    <row r="78" s="95" customFormat="1" ht="13.5">
      <c r="K78" s="96"/>
    </row>
    <row r="79" s="95" customFormat="1" ht="13.5">
      <c r="K79" s="96"/>
    </row>
    <row r="80" s="95" customFormat="1" ht="13.5">
      <c r="K80" s="96"/>
    </row>
    <row r="81" s="95" customFormat="1" ht="13.5">
      <c r="K81" s="96"/>
    </row>
    <row r="82" s="95" customFormat="1" ht="13.5">
      <c r="K82" s="96"/>
    </row>
    <row r="83" s="95" customFormat="1" ht="13.5">
      <c r="K83" s="96"/>
    </row>
    <row r="84" s="95" customFormat="1" ht="13.5">
      <c r="K84" s="96"/>
    </row>
  </sheetData>
  <sheetProtection/>
  <mergeCells count="5">
    <mergeCell ref="A1:A4"/>
    <mergeCell ref="C1:J1"/>
    <mergeCell ref="C2:J2"/>
    <mergeCell ref="C3:J3"/>
    <mergeCell ref="C4:J4"/>
  </mergeCells>
  <printOptions/>
  <pageMargins left="0.551111102104187" right="0.551111102104187" top="0.7086111307144165" bottom="0.7086111307144165" header="0.511805534362793" footer="0.511805534362793"/>
  <pageSetup horizontalDpi="600" verticalDpi="600" orientation="landscape" paperSize="9" scale="85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G89" sqref="G89"/>
    </sheetView>
  </sheetViews>
  <sheetFormatPr defaultColWidth="8.88671875" defaultRowHeight="13.5"/>
  <cols>
    <col min="1" max="2" width="9.21484375" style="233" customWidth="1"/>
    <col min="3" max="4" width="13.5546875" style="233" bestFit="1" customWidth="1"/>
    <col min="5" max="5" width="6.77734375" style="233" customWidth="1"/>
    <col min="6" max="6" width="13.5546875" style="233" bestFit="1" customWidth="1"/>
    <col min="7" max="7" width="9.4453125" style="233" customWidth="1"/>
    <col min="8" max="8" width="13.5546875" style="233" customWidth="1"/>
    <col min="9" max="9" width="8.88671875" style="233" customWidth="1"/>
    <col min="10" max="10" width="15.3359375" style="233" customWidth="1"/>
    <col min="11" max="11" width="9.3359375" style="233" customWidth="1"/>
    <col min="12" max="12" width="11.6640625" style="233" customWidth="1"/>
    <col min="13" max="13" width="7.6640625" style="233" customWidth="1"/>
    <col min="14" max="14" width="13.5546875" style="233" bestFit="1" customWidth="1"/>
    <col min="15" max="15" width="9.88671875" style="233" customWidth="1"/>
    <col min="16" max="16384" width="8.88671875" style="105" customWidth="1"/>
  </cols>
  <sheetData>
    <row r="1" spans="1:15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6"/>
      <c r="L1" s="190"/>
      <c r="M1" s="732"/>
      <c r="N1" s="732"/>
      <c r="O1" s="732"/>
    </row>
    <row r="2" spans="1:15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8"/>
      <c r="K2" s="749"/>
      <c r="L2" s="190"/>
      <c r="M2" s="105"/>
      <c r="N2" s="105"/>
      <c r="O2" s="105"/>
    </row>
    <row r="3" spans="1:15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2"/>
      <c r="L3" s="190"/>
      <c r="M3" s="105"/>
      <c r="N3" s="105"/>
      <c r="O3" s="105"/>
    </row>
    <row r="4" spans="1:15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  <c r="K4" s="755"/>
      <c r="L4" s="190"/>
      <c r="M4" s="105"/>
      <c r="N4" s="105"/>
      <c r="O4" s="105"/>
    </row>
    <row r="5" spans="1:15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  <c r="K5" s="714" t="s">
        <v>2229</v>
      </c>
      <c r="L5" s="106"/>
      <c r="M5" s="190"/>
      <c r="N5" s="105"/>
      <c r="O5" s="105"/>
    </row>
    <row r="6" spans="1:15" ht="23.25" customHeight="1">
      <c r="A6" s="153" t="s">
        <v>1095</v>
      </c>
      <c r="B6" s="153"/>
      <c r="C6" s="110"/>
      <c r="D6" s="106"/>
      <c r="E6" s="106"/>
      <c r="F6" s="106"/>
      <c r="G6" s="106"/>
      <c r="H6" s="106"/>
      <c r="I6" s="106"/>
      <c r="J6" s="106"/>
      <c r="K6" s="165"/>
      <c r="L6" s="165"/>
      <c r="M6" s="397"/>
      <c r="N6" s="165"/>
      <c r="O6" s="105"/>
    </row>
    <row r="7" spans="1:15" ht="18" customHeight="1">
      <c r="A7" s="109"/>
      <c r="B7" s="109"/>
      <c r="C7" s="108"/>
      <c r="D7" s="107"/>
      <c r="E7" s="164" t="s">
        <v>1548</v>
      </c>
      <c r="F7" s="106"/>
      <c r="G7" s="106"/>
      <c r="H7" s="190" t="s">
        <v>1547</v>
      </c>
      <c r="I7" s="105"/>
      <c r="J7" s="105"/>
      <c r="K7" s="105"/>
      <c r="L7" s="105"/>
      <c r="M7" s="190"/>
      <c r="N7" s="105"/>
      <c r="O7" s="105"/>
    </row>
    <row r="8" spans="1:15" ht="19.5" customHeight="1">
      <c r="A8" s="103" t="s">
        <v>348</v>
      </c>
      <c r="B8" s="103" t="s">
        <v>1550</v>
      </c>
      <c r="C8" s="103" t="s">
        <v>332</v>
      </c>
      <c r="D8" s="103" t="s">
        <v>353</v>
      </c>
      <c r="E8" s="254" t="s">
        <v>770</v>
      </c>
      <c r="F8" s="254" t="s">
        <v>1249</v>
      </c>
      <c r="G8" s="254" t="s">
        <v>448</v>
      </c>
      <c r="H8" s="479" t="s">
        <v>1053</v>
      </c>
      <c r="I8" s="479" t="s">
        <v>448</v>
      </c>
      <c r="J8" s="479" t="s">
        <v>1249</v>
      </c>
      <c r="K8" s="479" t="s">
        <v>770</v>
      </c>
      <c r="L8" s="105"/>
      <c r="M8" s="190"/>
      <c r="N8" s="105"/>
      <c r="O8" s="105"/>
    </row>
    <row r="9" spans="1:15" ht="18" customHeight="1">
      <c r="A9" s="551">
        <v>300</v>
      </c>
      <c r="B9" s="551">
        <v>5</v>
      </c>
      <c r="C9" s="474" t="s">
        <v>1053</v>
      </c>
      <c r="D9" s="474" t="s">
        <v>1249</v>
      </c>
      <c r="E9" s="550"/>
      <c r="F9" s="549"/>
      <c r="G9" s="549"/>
      <c r="H9" s="549">
        <v>0.26666666666666666</v>
      </c>
      <c r="I9" s="549">
        <v>0.2826388888888889</v>
      </c>
      <c r="J9" s="215" t="s">
        <v>1534</v>
      </c>
      <c r="K9" s="215"/>
      <c r="L9" s="105"/>
      <c r="M9" s="190">
        <v>5</v>
      </c>
      <c r="N9" s="105"/>
      <c r="O9" s="105"/>
    </row>
    <row r="10" spans="1:15" ht="18" customHeight="1">
      <c r="A10" s="551">
        <v>300</v>
      </c>
      <c r="B10" s="551">
        <v>6</v>
      </c>
      <c r="C10" s="474" t="s">
        <v>1053</v>
      </c>
      <c r="D10" s="551" t="s">
        <v>969</v>
      </c>
      <c r="E10" s="550"/>
      <c r="F10" s="549"/>
      <c r="G10" s="549"/>
      <c r="H10" s="549">
        <v>0.27499999999999997</v>
      </c>
      <c r="I10" s="549">
        <v>0.29097222222222224</v>
      </c>
      <c r="J10" s="215" t="s">
        <v>1534</v>
      </c>
      <c r="K10" s="215" t="s">
        <v>1534</v>
      </c>
      <c r="L10" s="105"/>
      <c r="M10" s="190">
        <v>6</v>
      </c>
      <c r="N10" s="105"/>
      <c r="O10" s="105"/>
    </row>
    <row r="11" spans="1:15" ht="18" customHeight="1">
      <c r="A11" s="551">
        <v>300</v>
      </c>
      <c r="B11" s="551">
        <v>7</v>
      </c>
      <c r="C11" s="474" t="s">
        <v>1053</v>
      </c>
      <c r="D11" s="474" t="s">
        <v>1249</v>
      </c>
      <c r="E11" s="550"/>
      <c r="F11" s="549"/>
      <c r="G11" s="549"/>
      <c r="H11" s="549">
        <v>0.2833333333333333</v>
      </c>
      <c r="I11" s="549">
        <v>0.29930555555555555</v>
      </c>
      <c r="J11" s="215" t="s">
        <v>1534</v>
      </c>
      <c r="K11" s="222"/>
      <c r="L11" s="105"/>
      <c r="M11" s="190">
        <v>7</v>
      </c>
      <c r="N11" s="105"/>
      <c r="O11" s="105"/>
    </row>
    <row r="12" spans="1:15" ht="18" customHeight="1">
      <c r="A12" s="551">
        <v>300</v>
      </c>
      <c r="B12" s="551">
        <v>1</v>
      </c>
      <c r="C12" s="474" t="s">
        <v>1249</v>
      </c>
      <c r="D12" s="474" t="s">
        <v>1053</v>
      </c>
      <c r="E12" s="555"/>
      <c r="F12" s="296" t="s">
        <v>1598</v>
      </c>
      <c r="G12" s="553" t="s">
        <v>1511</v>
      </c>
      <c r="H12" s="554">
        <v>0.2916666666666667</v>
      </c>
      <c r="I12" s="554">
        <v>0.3076388888888889</v>
      </c>
      <c r="J12" s="553" t="s">
        <v>1534</v>
      </c>
      <c r="K12" s="553"/>
      <c r="L12" s="105"/>
      <c r="M12" s="190">
        <v>1</v>
      </c>
      <c r="N12" s="105"/>
      <c r="O12" s="105"/>
    </row>
    <row r="13" spans="1:15" ht="18" customHeight="1">
      <c r="A13" s="551" t="s">
        <v>311</v>
      </c>
      <c r="B13" s="551">
        <v>8</v>
      </c>
      <c r="C13" s="474" t="s">
        <v>1070</v>
      </c>
      <c r="D13" s="474" t="s">
        <v>1249</v>
      </c>
      <c r="E13" s="550"/>
      <c r="F13" s="549"/>
      <c r="G13" s="549"/>
      <c r="H13" s="552" t="s">
        <v>118</v>
      </c>
      <c r="I13" s="215" t="s">
        <v>736</v>
      </c>
      <c r="J13" s="215" t="s">
        <v>1534</v>
      </c>
      <c r="K13" s="215"/>
      <c r="L13" s="241" t="s">
        <v>464</v>
      </c>
      <c r="M13" s="190">
        <v>8</v>
      </c>
      <c r="N13" s="105"/>
      <c r="O13" s="105"/>
    </row>
    <row r="14" spans="1:15" ht="18" customHeight="1">
      <c r="A14" s="551">
        <v>300</v>
      </c>
      <c r="B14" s="551">
        <v>2</v>
      </c>
      <c r="C14" s="474" t="s">
        <v>1249</v>
      </c>
      <c r="D14" s="474" t="s">
        <v>1053</v>
      </c>
      <c r="E14" s="550"/>
      <c r="F14" s="549">
        <v>0.27499999999999997</v>
      </c>
      <c r="G14" s="549">
        <v>0.2902777777777778</v>
      </c>
      <c r="H14" s="215" t="s">
        <v>925</v>
      </c>
      <c r="I14" s="549">
        <v>0.32430555555555557</v>
      </c>
      <c r="J14" s="215" t="s">
        <v>1534</v>
      </c>
      <c r="K14" s="215"/>
      <c r="L14" s="105"/>
      <c r="M14" s="190">
        <v>2</v>
      </c>
      <c r="N14" s="105"/>
      <c r="O14" s="105"/>
    </row>
    <row r="15" spans="1:15" ht="18" customHeight="1">
      <c r="A15" s="551">
        <v>300</v>
      </c>
      <c r="B15" s="551">
        <v>3</v>
      </c>
      <c r="C15" s="474" t="s">
        <v>1249</v>
      </c>
      <c r="D15" s="474" t="s">
        <v>1053</v>
      </c>
      <c r="E15" s="550"/>
      <c r="F15" s="549">
        <v>0.2847222222222222</v>
      </c>
      <c r="G15" s="549">
        <v>0.3</v>
      </c>
      <c r="H15" s="549">
        <v>0.31805555555555554</v>
      </c>
      <c r="I15" s="549">
        <v>0.3340277777777778</v>
      </c>
      <c r="J15" s="215" t="s">
        <v>1534</v>
      </c>
      <c r="K15" s="215"/>
      <c r="L15" s="105"/>
      <c r="M15" s="190">
        <v>3</v>
      </c>
      <c r="N15" s="105"/>
      <c r="O15" s="105"/>
    </row>
    <row r="16" spans="1:15" ht="18" customHeight="1">
      <c r="A16" s="551">
        <v>300</v>
      </c>
      <c r="B16" s="551">
        <v>4</v>
      </c>
      <c r="C16" s="474" t="s">
        <v>1249</v>
      </c>
      <c r="D16" s="474" t="s">
        <v>1053</v>
      </c>
      <c r="E16" s="550"/>
      <c r="F16" s="549">
        <v>0.29583333333333334</v>
      </c>
      <c r="G16" s="549">
        <v>0.3111111111111111</v>
      </c>
      <c r="H16" s="549">
        <v>0.32916666666666666</v>
      </c>
      <c r="I16" s="549">
        <v>0.3451388888888889</v>
      </c>
      <c r="J16" s="215" t="s">
        <v>1534</v>
      </c>
      <c r="K16" s="215"/>
      <c r="L16" s="105"/>
      <c r="M16" s="190">
        <v>4</v>
      </c>
      <c r="N16" s="105"/>
      <c r="O16" s="105"/>
    </row>
    <row r="17" spans="1:15" ht="18" customHeight="1">
      <c r="A17" s="551">
        <v>300</v>
      </c>
      <c r="B17" s="551">
        <v>5</v>
      </c>
      <c r="C17" s="474" t="s">
        <v>1249</v>
      </c>
      <c r="D17" s="474" t="s">
        <v>1053</v>
      </c>
      <c r="E17" s="550"/>
      <c r="F17" s="549">
        <v>0.30624999999999997</v>
      </c>
      <c r="G17" s="549">
        <v>0.3215277777777778</v>
      </c>
      <c r="H17" s="549">
        <v>0.33958333333333335</v>
      </c>
      <c r="I17" s="549">
        <v>0.35555555555555557</v>
      </c>
      <c r="J17" s="215" t="s">
        <v>1534</v>
      </c>
      <c r="K17" s="215"/>
      <c r="L17" s="105"/>
      <c r="M17" s="190">
        <v>5</v>
      </c>
      <c r="N17" s="105"/>
      <c r="O17" s="105"/>
    </row>
    <row r="18" spans="1:15" ht="18" customHeight="1">
      <c r="A18" s="551">
        <v>300</v>
      </c>
      <c r="B18" s="551">
        <v>6</v>
      </c>
      <c r="C18" s="551" t="s">
        <v>980</v>
      </c>
      <c r="D18" s="474" t="s">
        <v>1053</v>
      </c>
      <c r="E18" s="549">
        <v>0.31666666666666665</v>
      </c>
      <c r="F18" s="549" t="s">
        <v>1534</v>
      </c>
      <c r="G18" s="549">
        <v>0.33194444444444443</v>
      </c>
      <c r="H18" s="549">
        <v>0.35</v>
      </c>
      <c r="I18" s="549">
        <v>0.3659722222222222</v>
      </c>
      <c r="J18" s="215" t="s">
        <v>1534</v>
      </c>
      <c r="K18" s="215"/>
      <c r="L18" s="105"/>
      <c r="M18" s="190">
        <v>6</v>
      </c>
      <c r="N18" s="105"/>
      <c r="O18" s="105"/>
    </row>
    <row r="19" spans="1:15" ht="18" customHeight="1">
      <c r="A19" s="551">
        <v>300</v>
      </c>
      <c r="B19" s="551">
        <v>7</v>
      </c>
      <c r="C19" s="474" t="s">
        <v>1249</v>
      </c>
      <c r="D19" s="474" t="s">
        <v>1053</v>
      </c>
      <c r="E19" s="550"/>
      <c r="F19" s="549">
        <v>0.325</v>
      </c>
      <c r="G19" s="549">
        <v>0.34027777777777773</v>
      </c>
      <c r="H19" s="549">
        <v>0.35833333333333334</v>
      </c>
      <c r="I19" s="549">
        <v>0.3743055555555555</v>
      </c>
      <c r="J19" s="215" t="s">
        <v>1534</v>
      </c>
      <c r="K19" s="222"/>
      <c r="L19" s="105"/>
      <c r="M19" s="190">
        <v>7</v>
      </c>
      <c r="N19" s="105"/>
      <c r="O19" s="105"/>
    </row>
    <row r="20" spans="1:15" ht="18" customHeight="1">
      <c r="A20" s="551">
        <v>300</v>
      </c>
      <c r="B20" s="551">
        <v>1</v>
      </c>
      <c r="C20" s="474" t="s">
        <v>1249</v>
      </c>
      <c r="D20" s="474" t="s">
        <v>1053</v>
      </c>
      <c r="E20" s="550"/>
      <c r="F20" s="215" t="s">
        <v>46</v>
      </c>
      <c r="G20" s="215" t="s">
        <v>769</v>
      </c>
      <c r="H20" s="549">
        <v>0.3666666666666667</v>
      </c>
      <c r="I20" s="549">
        <v>0.3826388888888889</v>
      </c>
      <c r="J20" s="215" t="s">
        <v>1534</v>
      </c>
      <c r="K20" s="215"/>
      <c r="L20" s="105"/>
      <c r="M20" s="190">
        <v>1</v>
      </c>
      <c r="N20" s="105"/>
      <c r="O20" s="105"/>
    </row>
    <row r="21" spans="1:15" ht="18" customHeight="1">
      <c r="A21" s="551">
        <v>300</v>
      </c>
      <c r="B21" s="551">
        <v>8</v>
      </c>
      <c r="C21" s="474" t="s">
        <v>1249</v>
      </c>
      <c r="D21" s="474" t="s">
        <v>1053</v>
      </c>
      <c r="E21" s="550"/>
      <c r="F21" s="549">
        <v>0.3416666666666666</v>
      </c>
      <c r="G21" s="549">
        <v>0.35694444444444445</v>
      </c>
      <c r="H21" s="549">
        <v>0.375</v>
      </c>
      <c r="I21" s="215" t="s">
        <v>700</v>
      </c>
      <c r="J21" s="215" t="s">
        <v>1534</v>
      </c>
      <c r="K21" s="215"/>
      <c r="L21" s="105"/>
      <c r="M21" s="190">
        <v>8</v>
      </c>
      <c r="N21" s="105"/>
      <c r="O21" s="105"/>
    </row>
    <row r="22" spans="1:15" ht="18" customHeight="1">
      <c r="A22" s="551">
        <v>300</v>
      </c>
      <c r="B22" s="551">
        <v>2</v>
      </c>
      <c r="C22" s="474" t="s">
        <v>1249</v>
      </c>
      <c r="D22" s="474" t="s">
        <v>1053</v>
      </c>
      <c r="E22" s="550"/>
      <c r="F22" s="549">
        <v>0.35</v>
      </c>
      <c r="G22" s="549">
        <v>0.3652777777777778</v>
      </c>
      <c r="H22" s="549">
        <v>0.3833333333333333</v>
      </c>
      <c r="I22" s="549">
        <v>0.3993055555555556</v>
      </c>
      <c r="J22" s="215" t="s">
        <v>1534</v>
      </c>
      <c r="K22" s="215"/>
      <c r="L22" s="105"/>
      <c r="M22" s="190">
        <v>2</v>
      </c>
      <c r="N22" s="105"/>
      <c r="O22" s="105"/>
    </row>
    <row r="23" spans="1:15" ht="18" customHeight="1">
      <c r="A23" s="551">
        <v>300</v>
      </c>
      <c r="B23" s="551">
        <v>3</v>
      </c>
      <c r="C23" s="474" t="s">
        <v>1249</v>
      </c>
      <c r="D23" s="474" t="s">
        <v>1053</v>
      </c>
      <c r="E23" s="550"/>
      <c r="F23" s="549">
        <v>0.35833333333333334</v>
      </c>
      <c r="G23" s="549">
        <v>0.3736111111111111</v>
      </c>
      <c r="H23" s="549">
        <v>0.39166666666666666</v>
      </c>
      <c r="I23" s="549">
        <v>0.4076388888888889</v>
      </c>
      <c r="J23" s="215" t="s">
        <v>1534</v>
      </c>
      <c r="K23" s="215"/>
      <c r="L23" s="105"/>
      <c r="M23" s="190">
        <v>3</v>
      </c>
      <c r="N23" s="105"/>
      <c r="O23" s="105"/>
    </row>
    <row r="24" spans="1:15" ht="18" customHeight="1">
      <c r="A24" s="551">
        <v>300</v>
      </c>
      <c r="B24" s="551">
        <v>9</v>
      </c>
      <c r="C24" s="474" t="s">
        <v>1249</v>
      </c>
      <c r="D24" s="474" t="s">
        <v>1053</v>
      </c>
      <c r="E24" s="550"/>
      <c r="F24" s="549">
        <v>0.3666666666666667</v>
      </c>
      <c r="G24" s="549">
        <v>0.3819444444444444</v>
      </c>
      <c r="H24" s="549">
        <v>0.4</v>
      </c>
      <c r="I24" s="215" t="s">
        <v>720</v>
      </c>
      <c r="J24" s="215" t="s">
        <v>1534</v>
      </c>
      <c r="K24" s="215"/>
      <c r="L24" s="105"/>
      <c r="M24" s="190">
        <v>9</v>
      </c>
      <c r="N24" s="105"/>
      <c r="O24" s="105"/>
    </row>
    <row r="25" spans="1:15" ht="18" customHeight="1">
      <c r="A25" s="551">
        <v>300</v>
      </c>
      <c r="B25" s="551">
        <v>4</v>
      </c>
      <c r="C25" s="474" t="s">
        <v>1249</v>
      </c>
      <c r="D25" s="474" t="s">
        <v>1053</v>
      </c>
      <c r="E25" s="550"/>
      <c r="F25" s="549">
        <v>0.375</v>
      </c>
      <c r="G25" s="549">
        <v>0.3902777777777778</v>
      </c>
      <c r="H25" s="549">
        <v>0.4083333333333334</v>
      </c>
      <c r="I25" s="549">
        <v>0.42430555555555555</v>
      </c>
      <c r="J25" s="215" t="s">
        <v>1534</v>
      </c>
      <c r="K25" s="215"/>
      <c r="L25" s="105"/>
      <c r="M25" s="190">
        <v>4</v>
      </c>
      <c r="N25" s="105"/>
      <c r="O25" s="105"/>
    </row>
    <row r="26" spans="1:15" ht="18" customHeight="1">
      <c r="A26" s="551">
        <v>300</v>
      </c>
      <c r="B26" s="551">
        <v>5</v>
      </c>
      <c r="C26" s="474" t="s">
        <v>1249</v>
      </c>
      <c r="D26" s="474" t="s">
        <v>1053</v>
      </c>
      <c r="E26" s="550"/>
      <c r="F26" s="549">
        <v>0.3833333333333333</v>
      </c>
      <c r="G26" s="549">
        <v>0.3986111111111111</v>
      </c>
      <c r="H26" s="549">
        <v>0.4166666666666667</v>
      </c>
      <c r="I26" s="549">
        <v>0.43263888888888885</v>
      </c>
      <c r="J26" s="215" t="s">
        <v>1534</v>
      </c>
      <c r="K26" s="215"/>
      <c r="L26" s="105"/>
      <c r="M26" s="190">
        <v>5</v>
      </c>
      <c r="N26" s="105"/>
      <c r="O26" s="105"/>
    </row>
    <row r="27" spans="1:15" ht="18" customHeight="1">
      <c r="A27" s="551">
        <v>300</v>
      </c>
      <c r="B27" s="551">
        <v>6</v>
      </c>
      <c r="C27" s="474" t="s">
        <v>1249</v>
      </c>
      <c r="D27" s="474" t="s">
        <v>1053</v>
      </c>
      <c r="E27" s="550"/>
      <c r="F27" s="549">
        <v>0.39166666666666666</v>
      </c>
      <c r="G27" s="549">
        <v>0.4069444444444445</v>
      </c>
      <c r="H27" s="549">
        <v>0.425</v>
      </c>
      <c r="I27" s="549">
        <v>0.44097222222222227</v>
      </c>
      <c r="J27" s="215" t="s">
        <v>1534</v>
      </c>
      <c r="K27" s="215"/>
      <c r="L27" s="105"/>
      <c r="M27" s="190">
        <v>6</v>
      </c>
      <c r="N27" s="105"/>
      <c r="O27" s="105"/>
    </row>
    <row r="28" spans="1:15" ht="18" customHeight="1">
      <c r="A28" s="551">
        <v>300</v>
      </c>
      <c r="B28" s="551">
        <v>7</v>
      </c>
      <c r="C28" s="474" t="s">
        <v>1249</v>
      </c>
      <c r="D28" s="474" t="s">
        <v>1053</v>
      </c>
      <c r="E28" s="550"/>
      <c r="F28" s="549">
        <v>0.4</v>
      </c>
      <c r="G28" s="549">
        <v>0.4152777777777778</v>
      </c>
      <c r="H28" s="549">
        <v>0.43333333333333335</v>
      </c>
      <c r="I28" s="549">
        <v>0.44930555555555557</v>
      </c>
      <c r="J28" s="215" t="s">
        <v>1534</v>
      </c>
      <c r="K28" s="222"/>
      <c r="L28" s="105"/>
      <c r="M28" s="190">
        <v>7</v>
      </c>
      <c r="N28" s="105"/>
      <c r="O28" s="105"/>
    </row>
    <row r="29" spans="1:15" ht="18" customHeight="1">
      <c r="A29" s="551">
        <v>300</v>
      </c>
      <c r="B29" s="551">
        <v>1</v>
      </c>
      <c r="C29" s="474" t="s">
        <v>1249</v>
      </c>
      <c r="D29" s="474" t="s">
        <v>1053</v>
      </c>
      <c r="E29" s="550"/>
      <c r="F29" s="549">
        <v>0.4083333333333334</v>
      </c>
      <c r="G29" s="549">
        <v>0.4236111111111111</v>
      </c>
      <c r="H29" s="549">
        <v>0.44166666666666665</v>
      </c>
      <c r="I29" s="549">
        <v>0.4576388888888889</v>
      </c>
      <c r="J29" s="215" t="s">
        <v>1534</v>
      </c>
      <c r="K29" s="215"/>
      <c r="L29" s="105"/>
      <c r="M29" s="190">
        <v>1</v>
      </c>
      <c r="N29" s="105"/>
      <c r="O29" s="105"/>
    </row>
    <row r="30" spans="1:15" ht="18" customHeight="1">
      <c r="A30" s="551">
        <v>300</v>
      </c>
      <c r="B30" s="551">
        <v>8</v>
      </c>
      <c r="C30" s="474" t="s">
        <v>1249</v>
      </c>
      <c r="D30" s="474" t="s">
        <v>1053</v>
      </c>
      <c r="E30" s="550"/>
      <c r="F30" s="549">
        <v>0.4166666666666667</v>
      </c>
      <c r="G30" s="549">
        <v>0.43194444444444446</v>
      </c>
      <c r="H30" s="549">
        <v>0.45</v>
      </c>
      <c r="I30" s="215" t="s">
        <v>768</v>
      </c>
      <c r="J30" s="215" t="s">
        <v>1534</v>
      </c>
      <c r="K30" s="215"/>
      <c r="L30" s="105"/>
      <c r="M30" s="190">
        <v>8</v>
      </c>
      <c r="N30" s="105"/>
      <c r="O30" s="105"/>
    </row>
    <row r="31" spans="1:15" ht="18" customHeight="1">
      <c r="A31" s="551">
        <v>300</v>
      </c>
      <c r="B31" s="551">
        <v>2</v>
      </c>
      <c r="C31" s="474" t="s">
        <v>1249</v>
      </c>
      <c r="D31" s="474" t="s">
        <v>1053</v>
      </c>
      <c r="E31" s="550"/>
      <c r="F31" s="549">
        <v>0.425</v>
      </c>
      <c r="G31" s="549">
        <v>0.44027777777777777</v>
      </c>
      <c r="H31" s="549">
        <v>0.4583333333333333</v>
      </c>
      <c r="I31" s="549">
        <v>0.47430555555555554</v>
      </c>
      <c r="J31" s="215" t="s">
        <v>1534</v>
      </c>
      <c r="K31" s="215"/>
      <c r="L31" s="105"/>
      <c r="M31" s="190">
        <v>2</v>
      </c>
      <c r="N31" s="105"/>
      <c r="O31" s="105"/>
    </row>
    <row r="32" spans="1:15" ht="18" customHeight="1">
      <c r="A32" s="551">
        <v>300</v>
      </c>
      <c r="B32" s="551">
        <v>3</v>
      </c>
      <c r="C32" s="474" t="s">
        <v>1249</v>
      </c>
      <c r="D32" s="474" t="s">
        <v>1053</v>
      </c>
      <c r="E32" s="550"/>
      <c r="F32" s="549">
        <v>0.43333333333333335</v>
      </c>
      <c r="G32" s="549">
        <v>0.4486111111111111</v>
      </c>
      <c r="H32" s="549">
        <v>0.4666666666666666</v>
      </c>
      <c r="I32" s="549">
        <v>0.4826388888888889</v>
      </c>
      <c r="J32" s="215" t="s">
        <v>1534</v>
      </c>
      <c r="K32" s="215"/>
      <c r="L32" s="105"/>
      <c r="M32" s="190">
        <v>3</v>
      </c>
      <c r="N32" s="105"/>
      <c r="O32" s="105"/>
    </row>
    <row r="33" spans="1:15" ht="18" customHeight="1">
      <c r="A33" s="551">
        <v>300</v>
      </c>
      <c r="B33" s="551">
        <v>9</v>
      </c>
      <c r="C33" s="474" t="s">
        <v>1249</v>
      </c>
      <c r="D33" s="474" t="s">
        <v>1053</v>
      </c>
      <c r="E33" s="550"/>
      <c r="F33" s="549">
        <v>0.44166666666666665</v>
      </c>
      <c r="G33" s="549">
        <v>0.45694444444444443</v>
      </c>
      <c r="H33" s="549">
        <v>0.475</v>
      </c>
      <c r="I33" s="215" t="s">
        <v>758</v>
      </c>
      <c r="J33" s="215" t="s">
        <v>1534</v>
      </c>
      <c r="K33" s="215"/>
      <c r="L33" s="105"/>
      <c r="M33" s="190">
        <v>9</v>
      </c>
      <c r="N33" s="105"/>
      <c r="O33" s="105"/>
    </row>
    <row r="34" spans="1:15" ht="18" customHeight="1">
      <c r="A34" s="551">
        <v>300</v>
      </c>
      <c r="B34" s="551">
        <v>4</v>
      </c>
      <c r="C34" s="474" t="s">
        <v>1249</v>
      </c>
      <c r="D34" s="474" t="s">
        <v>1053</v>
      </c>
      <c r="E34" s="550"/>
      <c r="F34" s="549">
        <v>0.45</v>
      </c>
      <c r="G34" s="549">
        <v>0.46527777777777773</v>
      </c>
      <c r="H34" s="549">
        <v>0.48333333333333334</v>
      </c>
      <c r="I34" s="549">
        <v>0.4993055555555555</v>
      </c>
      <c r="J34" s="215" t="s">
        <v>1534</v>
      </c>
      <c r="K34" s="215"/>
      <c r="L34" s="105"/>
      <c r="M34" s="190">
        <v>4</v>
      </c>
      <c r="N34" s="105"/>
      <c r="O34" s="105"/>
    </row>
    <row r="35" spans="1:15" ht="18" customHeight="1">
      <c r="A35" s="551">
        <v>300</v>
      </c>
      <c r="B35" s="551">
        <v>5</v>
      </c>
      <c r="C35" s="474" t="s">
        <v>1249</v>
      </c>
      <c r="D35" s="474" t="s">
        <v>1053</v>
      </c>
      <c r="E35" s="550"/>
      <c r="F35" s="549">
        <v>0.4583333333333333</v>
      </c>
      <c r="G35" s="549">
        <v>0.47361111111111115</v>
      </c>
      <c r="H35" s="215" t="s">
        <v>757</v>
      </c>
      <c r="I35" s="549">
        <v>0.5076388888888889</v>
      </c>
      <c r="J35" s="215" t="s">
        <v>1534</v>
      </c>
      <c r="K35" s="215"/>
      <c r="L35" s="105"/>
      <c r="M35" s="190">
        <v>5</v>
      </c>
      <c r="N35" s="105"/>
      <c r="O35" s="105"/>
    </row>
    <row r="36" spans="1:15" ht="18" customHeight="1">
      <c r="A36" s="551">
        <v>300</v>
      </c>
      <c r="B36" s="551">
        <v>6</v>
      </c>
      <c r="C36" s="474" t="s">
        <v>1249</v>
      </c>
      <c r="D36" s="474" t="s">
        <v>1053</v>
      </c>
      <c r="E36" s="550"/>
      <c r="F36" s="549">
        <v>0.4666666666666666</v>
      </c>
      <c r="G36" s="549">
        <v>0.48194444444444445</v>
      </c>
      <c r="H36" s="549">
        <v>0.5</v>
      </c>
      <c r="I36" s="549">
        <v>0.5159722222222222</v>
      </c>
      <c r="J36" s="215" t="s">
        <v>1534</v>
      </c>
      <c r="K36" s="215"/>
      <c r="L36" s="105"/>
      <c r="M36" s="190">
        <v>6</v>
      </c>
      <c r="N36" s="105"/>
      <c r="O36" s="105"/>
    </row>
    <row r="37" spans="1:15" ht="18" customHeight="1">
      <c r="A37" s="551">
        <v>300</v>
      </c>
      <c r="B37" s="551">
        <v>7</v>
      </c>
      <c r="C37" s="474" t="s">
        <v>1249</v>
      </c>
      <c r="D37" s="474" t="s">
        <v>1053</v>
      </c>
      <c r="E37" s="550"/>
      <c r="F37" s="549">
        <v>0.475</v>
      </c>
      <c r="G37" s="549">
        <v>0.4902777777777778</v>
      </c>
      <c r="H37" s="549">
        <v>0.5083333333333333</v>
      </c>
      <c r="I37" s="215" t="s">
        <v>553</v>
      </c>
      <c r="J37" s="215" t="s">
        <v>1534</v>
      </c>
      <c r="K37" s="215"/>
      <c r="L37" s="105"/>
      <c r="M37" s="190">
        <v>7</v>
      </c>
      <c r="N37" s="105"/>
      <c r="O37" s="105"/>
    </row>
    <row r="38" spans="1:15" ht="18" customHeight="1">
      <c r="A38" s="551">
        <v>300</v>
      </c>
      <c r="B38" s="551">
        <v>1</v>
      </c>
      <c r="C38" s="474" t="s">
        <v>1249</v>
      </c>
      <c r="D38" s="474" t="s">
        <v>1053</v>
      </c>
      <c r="E38" s="549"/>
      <c r="F38" s="549">
        <v>0.48333333333333334</v>
      </c>
      <c r="G38" s="549">
        <v>0.4986111111111111</v>
      </c>
      <c r="H38" s="215" t="s">
        <v>754</v>
      </c>
      <c r="I38" s="549">
        <v>0.5326388888888889</v>
      </c>
      <c r="J38" s="215" t="s">
        <v>1534</v>
      </c>
      <c r="K38" s="215"/>
      <c r="L38" s="105"/>
      <c r="M38" s="190">
        <v>1</v>
      </c>
      <c r="N38" s="105"/>
      <c r="O38" s="105"/>
    </row>
    <row r="39" spans="1:15" ht="18" customHeight="1">
      <c r="A39" s="551">
        <v>300</v>
      </c>
      <c r="B39" s="551">
        <v>8</v>
      </c>
      <c r="C39" s="474" t="s">
        <v>1249</v>
      </c>
      <c r="D39" s="474" t="s">
        <v>1053</v>
      </c>
      <c r="E39" s="550"/>
      <c r="F39" s="549">
        <v>0.4916666666666667</v>
      </c>
      <c r="G39" s="549">
        <v>0.5069444444444444</v>
      </c>
      <c r="H39" s="549">
        <v>0.525</v>
      </c>
      <c r="I39" s="549">
        <v>0.5409722222222222</v>
      </c>
      <c r="J39" s="215" t="s">
        <v>1534</v>
      </c>
      <c r="K39" s="222"/>
      <c r="L39" s="105"/>
      <c r="M39" s="190">
        <v>8</v>
      </c>
      <c r="N39" s="105"/>
      <c r="O39" s="105"/>
    </row>
    <row r="40" spans="1:15" ht="18" customHeight="1">
      <c r="A40" s="551">
        <v>300</v>
      </c>
      <c r="B40" s="551">
        <v>2</v>
      </c>
      <c r="C40" s="474" t="s">
        <v>1249</v>
      </c>
      <c r="D40" s="551" t="s">
        <v>970</v>
      </c>
      <c r="E40" s="550"/>
      <c r="F40" s="549">
        <v>0.5</v>
      </c>
      <c r="G40" s="549">
        <v>0.5152777777777778</v>
      </c>
      <c r="H40" s="549">
        <v>0.5333333333333333</v>
      </c>
      <c r="I40" s="549">
        <v>0.5493055555555556</v>
      </c>
      <c r="J40" s="215" t="s">
        <v>1534</v>
      </c>
      <c r="K40" s="215" t="s">
        <v>1534</v>
      </c>
      <c r="L40" s="105"/>
      <c r="M40" s="190">
        <v>2</v>
      </c>
      <c r="N40" s="105"/>
      <c r="O40" s="105"/>
    </row>
    <row r="41" spans="1:15" ht="18" customHeight="1">
      <c r="A41" s="551">
        <v>300</v>
      </c>
      <c r="B41" s="551">
        <v>3</v>
      </c>
      <c r="C41" s="474" t="s">
        <v>1249</v>
      </c>
      <c r="D41" s="474" t="s">
        <v>1053</v>
      </c>
      <c r="E41" s="550"/>
      <c r="F41" s="549">
        <v>0.5083333333333333</v>
      </c>
      <c r="G41" s="549">
        <v>0.5236111111111111</v>
      </c>
      <c r="H41" s="549">
        <v>0.5416666666666666</v>
      </c>
      <c r="I41" s="549">
        <v>0.5576388888888889</v>
      </c>
      <c r="J41" s="215" t="s">
        <v>1534</v>
      </c>
      <c r="K41" s="215"/>
      <c r="L41" s="105"/>
      <c r="M41" s="190">
        <v>3</v>
      </c>
      <c r="N41" s="105"/>
      <c r="O41" s="105"/>
    </row>
    <row r="42" spans="1:15" ht="18" customHeight="1">
      <c r="A42" s="551">
        <v>300</v>
      </c>
      <c r="B42" s="551">
        <v>9</v>
      </c>
      <c r="C42" s="474" t="s">
        <v>1249</v>
      </c>
      <c r="D42" s="474" t="s">
        <v>1053</v>
      </c>
      <c r="E42" s="550"/>
      <c r="F42" s="549">
        <v>0.5166666666666667</v>
      </c>
      <c r="G42" s="549">
        <v>0.5319444444444444</v>
      </c>
      <c r="H42" s="549">
        <v>0.5499999999999999</v>
      </c>
      <c r="I42" s="215" t="s">
        <v>763</v>
      </c>
      <c r="J42" s="215" t="s">
        <v>1534</v>
      </c>
      <c r="K42" s="215"/>
      <c r="L42" s="105"/>
      <c r="M42" s="190">
        <v>9</v>
      </c>
      <c r="N42" s="105"/>
      <c r="O42" s="105"/>
    </row>
    <row r="43" spans="1:15" ht="18" customHeight="1">
      <c r="A43" s="551">
        <v>300</v>
      </c>
      <c r="B43" s="551">
        <v>4</v>
      </c>
      <c r="C43" s="474" t="s">
        <v>1249</v>
      </c>
      <c r="D43" s="474" t="s">
        <v>1053</v>
      </c>
      <c r="E43" s="550"/>
      <c r="F43" s="549">
        <v>0.525</v>
      </c>
      <c r="G43" s="549">
        <v>0.5402777777777777</v>
      </c>
      <c r="H43" s="549">
        <v>0.5583333333333333</v>
      </c>
      <c r="I43" s="549">
        <v>0.5743055555555555</v>
      </c>
      <c r="J43" s="215" t="s">
        <v>1534</v>
      </c>
      <c r="K43" s="215"/>
      <c r="L43" s="105"/>
      <c r="M43" s="190">
        <v>4</v>
      </c>
      <c r="N43" s="105"/>
      <c r="O43" s="105"/>
    </row>
    <row r="44" spans="1:15" ht="18" customHeight="1">
      <c r="A44" s="551">
        <v>300</v>
      </c>
      <c r="B44" s="551">
        <v>5</v>
      </c>
      <c r="C44" s="474" t="s">
        <v>1249</v>
      </c>
      <c r="D44" s="474" t="s">
        <v>1053</v>
      </c>
      <c r="E44" s="550"/>
      <c r="F44" s="549">
        <v>0.5333333333333333</v>
      </c>
      <c r="G44" s="549">
        <v>0.548611111111111</v>
      </c>
      <c r="H44" s="549">
        <v>0.5666666666666667</v>
      </c>
      <c r="I44" s="549">
        <v>0.5826388888888888</v>
      </c>
      <c r="J44" s="215" t="s">
        <v>1534</v>
      </c>
      <c r="K44" s="215"/>
      <c r="L44" s="105"/>
      <c r="M44" s="190">
        <v>5</v>
      </c>
      <c r="N44" s="105"/>
      <c r="O44" s="105"/>
    </row>
    <row r="45" spans="1:15" ht="18" customHeight="1">
      <c r="A45" s="551">
        <v>300</v>
      </c>
      <c r="B45" s="551">
        <v>6</v>
      </c>
      <c r="C45" s="474" t="s">
        <v>1249</v>
      </c>
      <c r="D45" s="474" t="s">
        <v>1053</v>
      </c>
      <c r="E45" s="550"/>
      <c r="F45" s="549">
        <v>0.5416666666666666</v>
      </c>
      <c r="G45" s="549">
        <v>0.5569444444444445</v>
      </c>
      <c r="H45" s="549">
        <v>0.5750000000000001</v>
      </c>
      <c r="I45" s="549">
        <v>0.5909722222222222</v>
      </c>
      <c r="J45" s="215" t="s">
        <v>1534</v>
      </c>
      <c r="K45" s="215"/>
      <c r="L45" s="105"/>
      <c r="M45" s="190">
        <v>6</v>
      </c>
      <c r="N45" s="105"/>
      <c r="O45" s="105"/>
    </row>
    <row r="46" spans="1:15" ht="18" customHeight="1">
      <c r="A46" s="551">
        <v>300</v>
      </c>
      <c r="B46" s="551">
        <v>7</v>
      </c>
      <c r="C46" s="474" t="s">
        <v>1249</v>
      </c>
      <c r="D46" s="474" t="s">
        <v>1053</v>
      </c>
      <c r="E46" s="550"/>
      <c r="F46" s="549">
        <v>0.5499999999999999</v>
      </c>
      <c r="G46" s="549">
        <v>0.5652777777777778</v>
      </c>
      <c r="H46" s="549">
        <v>0.5833333333333334</v>
      </c>
      <c r="I46" s="215" t="s">
        <v>764</v>
      </c>
      <c r="J46" s="215" t="s">
        <v>1534</v>
      </c>
      <c r="K46" s="215"/>
      <c r="L46" s="105"/>
      <c r="M46" s="190">
        <v>7</v>
      </c>
      <c r="N46" s="105"/>
      <c r="O46" s="105"/>
    </row>
    <row r="47" spans="1:15" ht="18" customHeight="1">
      <c r="A47" s="551">
        <v>300</v>
      </c>
      <c r="B47" s="551">
        <v>1</v>
      </c>
      <c r="C47" s="474" t="s">
        <v>1249</v>
      </c>
      <c r="D47" s="474" t="s">
        <v>1053</v>
      </c>
      <c r="E47" s="549"/>
      <c r="F47" s="549">
        <v>0.5583333333333333</v>
      </c>
      <c r="G47" s="549">
        <v>0.5736111111111112</v>
      </c>
      <c r="H47" s="549">
        <v>0.5916666666666667</v>
      </c>
      <c r="I47" s="549">
        <v>0.607638888888889</v>
      </c>
      <c r="J47" s="215" t="s">
        <v>1534</v>
      </c>
      <c r="K47" s="215"/>
      <c r="L47" s="105"/>
      <c r="M47" s="190">
        <v>1</v>
      </c>
      <c r="N47" s="105"/>
      <c r="O47" s="105"/>
    </row>
    <row r="48" spans="1:15" ht="18" customHeight="1">
      <c r="A48" s="551">
        <v>300</v>
      </c>
      <c r="B48" s="551">
        <v>8</v>
      </c>
      <c r="C48" s="474" t="s">
        <v>1249</v>
      </c>
      <c r="D48" s="474" t="s">
        <v>1053</v>
      </c>
      <c r="E48" s="550"/>
      <c r="F48" s="549">
        <v>0.5666666666666667</v>
      </c>
      <c r="G48" s="549">
        <v>0.5819444444444445</v>
      </c>
      <c r="H48" s="549">
        <v>0.6</v>
      </c>
      <c r="I48" s="549">
        <v>0.6159722222222223</v>
      </c>
      <c r="J48" s="215" t="s">
        <v>1534</v>
      </c>
      <c r="K48" s="222"/>
      <c r="L48" s="105"/>
      <c r="M48" s="190">
        <v>8</v>
      </c>
      <c r="N48" s="105"/>
      <c r="O48" s="105"/>
    </row>
    <row r="49" spans="1:15" ht="18" customHeight="1">
      <c r="A49" s="551">
        <v>300</v>
      </c>
      <c r="B49" s="551">
        <v>2</v>
      </c>
      <c r="C49" s="551" t="s">
        <v>980</v>
      </c>
      <c r="D49" s="474" t="s">
        <v>1053</v>
      </c>
      <c r="E49" s="549">
        <v>0.5750000000000001</v>
      </c>
      <c r="F49" s="549" t="s">
        <v>1534</v>
      </c>
      <c r="G49" s="549">
        <v>0.5902777777777778</v>
      </c>
      <c r="H49" s="549">
        <v>0.6083333333333333</v>
      </c>
      <c r="I49" s="549">
        <v>0.6243055555555556</v>
      </c>
      <c r="J49" s="215" t="s">
        <v>1534</v>
      </c>
      <c r="K49" s="215"/>
      <c r="L49" s="105"/>
      <c r="M49" s="190">
        <v>2</v>
      </c>
      <c r="N49" s="105"/>
      <c r="O49" s="105"/>
    </row>
    <row r="50" spans="1:15" ht="18" customHeight="1">
      <c r="A50" s="551">
        <v>300</v>
      </c>
      <c r="B50" s="551">
        <v>3</v>
      </c>
      <c r="C50" s="474" t="s">
        <v>1249</v>
      </c>
      <c r="D50" s="474" t="s">
        <v>1053</v>
      </c>
      <c r="E50" s="550"/>
      <c r="F50" s="549">
        <v>0.5833333333333334</v>
      </c>
      <c r="G50" s="549">
        <v>0.5986111111111111</v>
      </c>
      <c r="H50" s="549">
        <v>0.6166666666666667</v>
      </c>
      <c r="I50" s="549">
        <v>0.6326388888888889</v>
      </c>
      <c r="J50" s="215" t="s">
        <v>1534</v>
      </c>
      <c r="K50" s="215"/>
      <c r="L50" s="105"/>
      <c r="M50" s="190">
        <v>3</v>
      </c>
      <c r="N50" s="105"/>
      <c r="O50" s="105"/>
    </row>
    <row r="51" spans="1:15" ht="18" customHeight="1">
      <c r="A51" s="551">
        <v>300</v>
      </c>
      <c r="B51" s="551">
        <v>9</v>
      </c>
      <c r="C51" s="474" t="s">
        <v>1249</v>
      </c>
      <c r="D51" s="474" t="s">
        <v>1053</v>
      </c>
      <c r="E51" s="550"/>
      <c r="F51" s="549">
        <v>0.5916666666666667</v>
      </c>
      <c r="G51" s="549">
        <v>0.6069444444444444</v>
      </c>
      <c r="H51" s="549">
        <v>0.625</v>
      </c>
      <c r="I51" s="215" t="s">
        <v>762</v>
      </c>
      <c r="J51" s="215" t="s">
        <v>1534</v>
      </c>
      <c r="K51" s="215"/>
      <c r="L51" s="105"/>
      <c r="M51" s="190">
        <v>9</v>
      </c>
      <c r="N51" s="105"/>
      <c r="O51" s="105"/>
    </row>
    <row r="52" spans="1:15" ht="18" customHeight="1">
      <c r="A52" s="551">
        <v>300</v>
      </c>
      <c r="B52" s="551">
        <v>4</v>
      </c>
      <c r="C52" s="474" t="s">
        <v>1249</v>
      </c>
      <c r="D52" s="474" t="s">
        <v>1053</v>
      </c>
      <c r="E52" s="550"/>
      <c r="F52" s="549">
        <v>0.6</v>
      </c>
      <c r="G52" s="549">
        <v>0.6152777777777778</v>
      </c>
      <c r="H52" s="549">
        <v>0.6333333333333333</v>
      </c>
      <c r="I52" s="549">
        <v>0.6493055555555556</v>
      </c>
      <c r="J52" s="215" t="s">
        <v>1534</v>
      </c>
      <c r="K52" s="215"/>
      <c r="L52" s="105"/>
      <c r="M52" s="190">
        <v>4</v>
      </c>
      <c r="N52" s="105"/>
      <c r="O52" s="105"/>
    </row>
    <row r="53" spans="1:15" ht="18" customHeight="1">
      <c r="A53" s="551">
        <v>300</v>
      </c>
      <c r="B53" s="551">
        <v>5</v>
      </c>
      <c r="C53" s="474" t="s">
        <v>1249</v>
      </c>
      <c r="D53" s="474" t="s">
        <v>1053</v>
      </c>
      <c r="E53" s="550"/>
      <c r="F53" s="549">
        <v>0.6083333333333333</v>
      </c>
      <c r="G53" s="549">
        <v>0.6236111111111111</v>
      </c>
      <c r="H53" s="549">
        <v>0.6416666666666667</v>
      </c>
      <c r="I53" s="549">
        <v>0.6576388888888889</v>
      </c>
      <c r="J53" s="215" t="s">
        <v>1534</v>
      </c>
      <c r="K53" s="215"/>
      <c r="L53" s="105"/>
      <c r="M53" s="190">
        <v>5</v>
      </c>
      <c r="N53" s="105"/>
      <c r="O53" s="105"/>
    </row>
    <row r="54" spans="1:15" ht="18" customHeight="1">
      <c r="A54" s="551">
        <v>300</v>
      </c>
      <c r="B54" s="551">
        <v>6</v>
      </c>
      <c r="C54" s="474" t="s">
        <v>1249</v>
      </c>
      <c r="D54" s="474" t="s">
        <v>1053</v>
      </c>
      <c r="E54" s="549"/>
      <c r="F54" s="549">
        <v>0.6166666666666667</v>
      </c>
      <c r="G54" s="549">
        <v>0.6319444444444444</v>
      </c>
      <c r="H54" s="549">
        <v>0.65</v>
      </c>
      <c r="I54" s="549">
        <v>0.6659722222222222</v>
      </c>
      <c r="J54" s="215" t="s">
        <v>1534</v>
      </c>
      <c r="K54" s="215"/>
      <c r="L54" s="105"/>
      <c r="M54" s="190">
        <v>6</v>
      </c>
      <c r="N54" s="105"/>
      <c r="O54" s="105"/>
    </row>
    <row r="55" spans="1:15" ht="18" customHeight="1">
      <c r="A55" s="551">
        <v>300</v>
      </c>
      <c r="B55" s="551">
        <v>7</v>
      </c>
      <c r="C55" s="474" t="s">
        <v>1249</v>
      </c>
      <c r="D55" s="474" t="s">
        <v>1053</v>
      </c>
      <c r="E55" s="550"/>
      <c r="F55" s="549">
        <v>0.625</v>
      </c>
      <c r="G55" s="549">
        <v>0.6402777777777778</v>
      </c>
      <c r="H55" s="549">
        <v>0.6583333333333333</v>
      </c>
      <c r="I55" s="215" t="s">
        <v>756</v>
      </c>
      <c r="J55" s="215" t="s">
        <v>1534</v>
      </c>
      <c r="K55" s="215"/>
      <c r="L55" s="105"/>
      <c r="M55" s="190">
        <v>7</v>
      </c>
      <c r="N55" s="105"/>
      <c r="O55" s="105"/>
    </row>
    <row r="56" spans="1:15" ht="18" customHeight="1">
      <c r="A56" s="551">
        <v>300</v>
      </c>
      <c r="B56" s="551">
        <v>1</v>
      </c>
      <c r="C56" s="474" t="s">
        <v>1249</v>
      </c>
      <c r="D56" s="474" t="s">
        <v>1053</v>
      </c>
      <c r="E56" s="549"/>
      <c r="F56" s="549">
        <v>0.6333333333333333</v>
      </c>
      <c r="G56" s="549">
        <v>0.6486111111111111</v>
      </c>
      <c r="H56" s="549">
        <v>0.6666666666666666</v>
      </c>
      <c r="I56" s="549">
        <v>0.6826388888888889</v>
      </c>
      <c r="J56" s="215" t="s">
        <v>1534</v>
      </c>
      <c r="K56" s="215"/>
      <c r="L56" s="105"/>
      <c r="M56" s="190">
        <v>1</v>
      </c>
      <c r="N56" s="105"/>
      <c r="O56" s="105"/>
    </row>
    <row r="57" spans="1:15" ht="18" customHeight="1">
      <c r="A57" s="551">
        <v>300</v>
      </c>
      <c r="B57" s="551">
        <v>8</v>
      </c>
      <c r="C57" s="474" t="s">
        <v>1249</v>
      </c>
      <c r="D57" s="474" t="s">
        <v>1053</v>
      </c>
      <c r="E57" s="550"/>
      <c r="F57" s="549">
        <v>0.6416666666666667</v>
      </c>
      <c r="G57" s="549">
        <v>0.6569444444444444</v>
      </c>
      <c r="H57" s="549">
        <v>0.675</v>
      </c>
      <c r="I57" s="549">
        <v>0.6909722222222222</v>
      </c>
      <c r="J57" s="215" t="s">
        <v>1534</v>
      </c>
      <c r="K57" s="222"/>
      <c r="L57" s="105"/>
      <c r="M57" s="190">
        <v>8</v>
      </c>
      <c r="N57" s="105"/>
      <c r="O57" s="105"/>
    </row>
    <row r="58" spans="1:15" ht="18" customHeight="1">
      <c r="A58" s="551">
        <v>300</v>
      </c>
      <c r="B58" s="551">
        <v>2</v>
      </c>
      <c r="C58" s="474" t="s">
        <v>1249</v>
      </c>
      <c r="D58" s="474" t="s">
        <v>1053</v>
      </c>
      <c r="E58" s="550"/>
      <c r="F58" s="549">
        <v>0.65</v>
      </c>
      <c r="G58" s="549">
        <v>0.6652777777777777</v>
      </c>
      <c r="H58" s="549">
        <v>0.6833333333333332</v>
      </c>
      <c r="I58" s="549">
        <v>0.6993055555555556</v>
      </c>
      <c r="J58" s="215" t="s">
        <v>1534</v>
      </c>
      <c r="K58" s="215"/>
      <c r="L58" s="105"/>
      <c r="M58" s="190">
        <v>2</v>
      </c>
      <c r="N58" s="105"/>
      <c r="O58" s="105"/>
    </row>
    <row r="59" spans="1:15" ht="18" customHeight="1">
      <c r="A59" s="551">
        <v>300</v>
      </c>
      <c r="B59" s="551">
        <v>3</v>
      </c>
      <c r="C59" s="474" t="s">
        <v>1249</v>
      </c>
      <c r="D59" s="474" t="s">
        <v>1053</v>
      </c>
      <c r="E59" s="550"/>
      <c r="F59" s="549">
        <v>0.6583333333333333</v>
      </c>
      <c r="G59" s="549">
        <v>0.6736111111111112</v>
      </c>
      <c r="H59" s="549">
        <v>0.6916666666666668</v>
      </c>
      <c r="I59" s="549">
        <v>0.7076388888888889</v>
      </c>
      <c r="J59" s="215" t="s">
        <v>1534</v>
      </c>
      <c r="K59" s="215"/>
      <c r="L59" s="105"/>
      <c r="M59" s="190">
        <v>3</v>
      </c>
      <c r="N59" s="105"/>
      <c r="O59" s="105"/>
    </row>
    <row r="60" spans="1:15" ht="18" customHeight="1">
      <c r="A60" s="551">
        <v>300</v>
      </c>
      <c r="B60" s="551">
        <v>9</v>
      </c>
      <c r="C60" s="474" t="s">
        <v>1249</v>
      </c>
      <c r="D60" s="474" t="s">
        <v>1053</v>
      </c>
      <c r="E60" s="550"/>
      <c r="F60" s="549">
        <v>0.6666666666666666</v>
      </c>
      <c r="G60" s="549">
        <v>0.6819444444444445</v>
      </c>
      <c r="H60" s="549">
        <v>0.7</v>
      </c>
      <c r="I60" s="215" t="s">
        <v>760</v>
      </c>
      <c r="J60" s="215" t="s">
        <v>1534</v>
      </c>
      <c r="K60" s="215"/>
      <c r="L60" s="105"/>
      <c r="M60" s="190">
        <v>9</v>
      </c>
      <c r="N60" s="105"/>
      <c r="O60" s="105"/>
    </row>
    <row r="61" spans="1:15" ht="18" customHeight="1">
      <c r="A61" s="551">
        <v>300</v>
      </c>
      <c r="B61" s="551">
        <v>4</v>
      </c>
      <c r="C61" s="474" t="s">
        <v>1249</v>
      </c>
      <c r="D61" s="474" t="s">
        <v>1053</v>
      </c>
      <c r="E61" s="550"/>
      <c r="F61" s="549">
        <v>0.675</v>
      </c>
      <c r="G61" s="549">
        <v>0.6902777777777778</v>
      </c>
      <c r="H61" s="549">
        <v>0.7083333333333334</v>
      </c>
      <c r="I61" s="549">
        <v>0.7243055555555555</v>
      </c>
      <c r="J61" s="215" t="s">
        <v>1534</v>
      </c>
      <c r="K61" s="215"/>
      <c r="L61" s="105"/>
      <c r="M61" s="190">
        <v>4</v>
      </c>
      <c r="N61" s="105"/>
      <c r="O61" s="105"/>
    </row>
    <row r="62" spans="1:15" ht="18" customHeight="1">
      <c r="A62" s="551">
        <v>300</v>
      </c>
      <c r="B62" s="551">
        <v>5</v>
      </c>
      <c r="C62" s="474" t="s">
        <v>1249</v>
      </c>
      <c r="D62" s="474" t="s">
        <v>1053</v>
      </c>
      <c r="E62" s="550"/>
      <c r="F62" s="549">
        <v>0.6833333333333332</v>
      </c>
      <c r="G62" s="549">
        <v>0.6986111111111111</v>
      </c>
      <c r="H62" s="549">
        <v>0.7166666666666667</v>
      </c>
      <c r="I62" s="549">
        <v>0.7326388888888888</v>
      </c>
      <c r="J62" s="215" t="s">
        <v>1534</v>
      </c>
      <c r="K62" s="215"/>
      <c r="L62" s="105"/>
      <c r="M62" s="190">
        <v>5</v>
      </c>
      <c r="N62" s="105"/>
      <c r="O62" s="105"/>
    </row>
    <row r="63" spans="1:15" ht="18" customHeight="1">
      <c r="A63" s="551">
        <v>300</v>
      </c>
      <c r="B63" s="551">
        <v>6</v>
      </c>
      <c r="C63" s="474" t="s">
        <v>1249</v>
      </c>
      <c r="D63" s="474" t="s">
        <v>1053</v>
      </c>
      <c r="E63" s="550"/>
      <c r="F63" s="549">
        <v>0.6916666666666668</v>
      </c>
      <c r="G63" s="549">
        <v>0.7069444444444444</v>
      </c>
      <c r="H63" s="549">
        <v>0.725</v>
      </c>
      <c r="I63" s="549">
        <v>0.7409722222222223</v>
      </c>
      <c r="J63" s="215" t="s">
        <v>1534</v>
      </c>
      <c r="K63" s="215"/>
      <c r="L63" s="105"/>
      <c r="M63" s="190">
        <v>6</v>
      </c>
      <c r="N63" s="105"/>
      <c r="O63" s="105"/>
    </row>
    <row r="64" spans="1:15" ht="18" customHeight="1">
      <c r="A64" s="551">
        <v>300</v>
      </c>
      <c r="B64" s="551">
        <v>7</v>
      </c>
      <c r="C64" s="474" t="s">
        <v>1249</v>
      </c>
      <c r="D64" s="474" t="s">
        <v>1053</v>
      </c>
      <c r="E64" s="550"/>
      <c r="F64" s="549">
        <v>0.7</v>
      </c>
      <c r="G64" s="549">
        <v>0.7152777777777778</v>
      </c>
      <c r="H64" s="549">
        <v>0.7333333333333334</v>
      </c>
      <c r="I64" s="549">
        <v>0.7493055555555556</v>
      </c>
      <c r="J64" s="215" t="s">
        <v>1534</v>
      </c>
      <c r="K64" s="222"/>
      <c r="L64" s="105"/>
      <c r="M64" s="190">
        <v>7</v>
      </c>
      <c r="N64" s="105"/>
      <c r="O64" s="105"/>
    </row>
    <row r="65" spans="1:15" ht="18" customHeight="1">
      <c r="A65" s="551">
        <v>300</v>
      </c>
      <c r="B65" s="551">
        <v>1</v>
      </c>
      <c r="C65" s="474" t="s">
        <v>1249</v>
      </c>
      <c r="D65" s="474" t="s">
        <v>1053</v>
      </c>
      <c r="E65" s="549"/>
      <c r="F65" s="549">
        <v>0.7083333333333334</v>
      </c>
      <c r="G65" s="549">
        <v>0.7236111111111111</v>
      </c>
      <c r="H65" s="549">
        <v>0.7416666666666667</v>
      </c>
      <c r="I65" s="549">
        <v>0.7576388888888889</v>
      </c>
      <c r="J65" s="215" t="s">
        <v>1534</v>
      </c>
      <c r="K65" s="215"/>
      <c r="L65" s="105"/>
      <c r="M65" s="190">
        <v>1</v>
      </c>
      <c r="N65" s="105"/>
      <c r="O65" s="105"/>
    </row>
    <row r="66" spans="1:15" ht="18" customHeight="1">
      <c r="A66" s="551">
        <v>300</v>
      </c>
      <c r="B66" s="551">
        <v>8</v>
      </c>
      <c r="C66" s="474" t="s">
        <v>1249</v>
      </c>
      <c r="D66" s="474" t="s">
        <v>1053</v>
      </c>
      <c r="E66" s="550"/>
      <c r="F66" s="549">
        <v>0.7166666666666667</v>
      </c>
      <c r="G66" s="549">
        <v>0.7319444444444444</v>
      </c>
      <c r="H66" s="549">
        <v>0.75</v>
      </c>
      <c r="I66" s="549">
        <v>0.7659722222222222</v>
      </c>
      <c r="J66" s="215" t="s">
        <v>1534</v>
      </c>
      <c r="K66" s="222"/>
      <c r="L66" s="105"/>
      <c r="M66" s="190">
        <v>8</v>
      </c>
      <c r="N66" s="105"/>
      <c r="O66" s="105"/>
    </row>
    <row r="67" spans="1:15" ht="18" customHeight="1">
      <c r="A67" s="551">
        <v>300</v>
      </c>
      <c r="B67" s="551">
        <v>2</v>
      </c>
      <c r="C67" s="474" t="s">
        <v>1249</v>
      </c>
      <c r="D67" s="474" t="s">
        <v>1053</v>
      </c>
      <c r="E67" s="550"/>
      <c r="F67" s="549">
        <v>0.725</v>
      </c>
      <c r="G67" s="549">
        <v>0.7402777777777777</v>
      </c>
      <c r="H67" s="549">
        <v>0.7583333333333333</v>
      </c>
      <c r="I67" s="549">
        <v>0.7743055555555555</v>
      </c>
      <c r="J67" s="215" t="s">
        <v>1534</v>
      </c>
      <c r="K67" s="215"/>
      <c r="L67" s="105"/>
      <c r="M67" s="190">
        <v>2</v>
      </c>
      <c r="N67" s="105"/>
      <c r="O67" s="105"/>
    </row>
    <row r="68" spans="1:15" ht="18" customHeight="1">
      <c r="A68" s="551">
        <v>300</v>
      </c>
      <c r="B68" s="551">
        <v>3</v>
      </c>
      <c r="C68" s="474" t="s">
        <v>1249</v>
      </c>
      <c r="D68" s="474" t="s">
        <v>1053</v>
      </c>
      <c r="E68" s="550"/>
      <c r="F68" s="549">
        <v>0.7333333333333334</v>
      </c>
      <c r="G68" s="549">
        <v>0.748611111111111</v>
      </c>
      <c r="H68" s="549">
        <v>0.7666666666666666</v>
      </c>
      <c r="I68" s="549">
        <v>0.782638888888889</v>
      </c>
      <c r="J68" s="215" t="s">
        <v>1534</v>
      </c>
      <c r="K68" s="215"/>
      <c r="L68" s="105"/>
      <c r="M68" s="190">
        <v>3</v>
      </c>
      <c r="N68" s="105"/>
      <c r="O68" s="105"/>
    </row>
    <row r="69" spans="1:15" ht="18" customHeight="1">
      <c r="A69" s="551">
        <v>300</v>
      </c>
      <c r="B69" s="551">
        <v>9</v>
      </c>
      <c r="C69" s="474" t="s">
        <v>1249</v>
      </c>
      <c r="D69" s="474" t="s">
        <v>1053</v>
      </c>
      <c r="E69" s="550"/>
      <c r="F69" s="549">
        <v>0.7416666666666667</v>
      </c>
      <c r="G69" s="549">
        <v>0.7569444444444445</v>
      </c>
      <c r="H69" s="549">
        <v>0.775</v>
      </c>
      <c r="I69" s="215" t="s">
        <v>755</v>
      </c>
      <c r="J69" s="215" t="s">
        <v>1534</v>
      </c>
      <c r="K69" s="215"/>
      <c r="L69" s="105"/>
      <c r="M69" s="190">
        <v>9</v>
      </c>
      <c r="N69" s="105"/>
      <c r="O69" s="105"/>
    </row>
    <row r="70" spans="1:15" ht="18" customHeight="1">
      <c r="A70" s="551">
        <v>300</v>
      </c>
      <c r="B70" s="551">
        <v>4</v>
      </c>
      <c r="C70" s="474" t="s">
        <v>1249</v>
      </c>
      <c r="D70" s="551" t="s">
        <v>970</v>
      </c>
      <c r="E70" s="550"/>
      <c r="F70" s="549">
        <v>0.75</v>
      </c>
      <c r="G70" s="549">
        <v>0.7652777777777778</v>
      </c>
      <c r="H70" s="549">
        <v>0.7833333333333333</v>
      </c>
      <c r="I70" s="549">
        <v>0.7993055555555556</v>
      </c>
      <c r="J70" s="215" t="s">
        <v>1534</v>
      </c>
      <c r="K70" s="215" t="s">
        <v>1534</v>
      </c>
      <c r="L70" s="105"/>
      <c r="M70" s="190">
        <v>4</v>
      </c>
      <c r="N70" s="105"/>
      <c r="O70" s="105"/>
    </row>
    <row r="71" spans="1:15" ht="18" customHeight="1">
      <c r="A71" s="551">
        <v>300</v>
      </c>
      <c r="B71" s="551">
        <v>5</v>
      </c>
      <c r="C71" s="474" t="s">
        <v>1249</v>
      </c>
      <c r="D71" s="474" t="s">
        <v>1053</v>
      </c>
      <c r="E71" s="550"/>
      <c r="F71" s="549">
        <v>0.7583333333333333</v>
      </c>
      <c r="G71" s="549">
        <v>0.7736111111111111</v>
      </c>
      <c r="H71" s="549">
        <v>0.7916666666666666</v>
      </c>
      <c r="I71" s="549">
        <v>0.8076388888888889</v>
      </c>
      <c r="J71" s="215" t="s">
        <v>1534</v>
      </c>
      <c r="K71" s="215"/>
      <c r="L71" s="105"/>
      <c r="M71" s="190">
        <v>5</v>
      </c>
      <c r="N71" s="105"/>
      <c r="O71" s="105"/>
    </row>
    <row r="72" spans="1:15" ht="18" customHeight="1">
      <c r="A72" s="551">
        <v>300</v>
      </c>
      <c r="B72" s="551">
        <v>6</v>
      </c>
      <c r="C72" s="474" t="s">
        <v>1249</v>
      </c>
      <c r="D72" s="474" t="s">
        <v>1053</v>
      </c>
      <c r="E72" s="550"/>
      <c r="F72" s="549">
        <v>0.7666666666666666</v>
      </c>
      <c r="G72" s="549">
        <v>0.7819444444444444</v>
      </c>
      <c r="H72" s="549">
        <v>0.8</v>
      </c>
      <c r="I72" s="549">
        <v>0.8159722222222222</v>
      </c>
      <c r="J72" s="215" t="s">
        <v>1534</v>
      </c>
      <c r="K72" s="215"/>
      <c r="L72" s="105"/>
      <c r="M72" s="190">
        <v>6</v>
      </c>
      <c r="N72" s="105"/>
      <c r="O72" s="105"/>
    </row>
    <row r="73" spans="1:15" ht="18" customHeight="1">
      <c r="A73" s="551">
        <v>300</v>
      </c>
      <c r="B73" s="551">
        <v>7</v>
      </c>
      <c r="C73" s="474" t="s">
        <v>1249</v>
      </c>
      <c r="D73" s="474" t="s">
        <v>1053</v>
      </c>
      <c r="E73" s="550"/>
      <c r="F73" s="549">
        <v>0.775</v>
      </c>
      <c r="G73" s="549">
        <v>0.7902777777777777</v>
      </c>
      <c r="H73" s="549">
        <v>0.8083333333333332</v>
      </c>
      <c r="I73" s="549">
        <v>0.8243055555555556</v>
      </c>
      <c r="J73" s="215" t="s">
        <v>1534</v>
      </c>
      <c r="K73" s="222"/>
      <c r="L73" s="105"/>
      <c r="M73" s="190">
        <v>7</v>
      </c>
      <c r="N73" s="105"/>
      <c r="O73" s="105"/>
    </row>
    <row r="74" spans="1:15" ht="18" customHeight="1">
      <c r="A74" s="551">
        <v>300</v>
      </c>
      <c r="B74" s="551">
        <v>1</v>
      </c>
      <c r="C74" s="474" t="s">
        <v>1249</v>
      </c>
      <c r="D74" s="474" t="s">
        <v>1053</v>
      </c>
      <c r="E74" s="550"/>
      <c r="F74" s="549">
        <v>0.7833333333333333</v>
      </c>
      <c r="G74" s="549">
        <v>0.7986111111111112</v>
      </c>
      <c r="H74" s="549">
        <v>0.8166666666666668</v>
      </c>
      <c r="I74" s="549">
        <v>0.8326388888888889</v>
      </c>
      <c r="J74" s="215" t="s">
        <v>1534</v>
      </c>
      <c r="K74" s="215"/>
      <c r="L74" s="105"/>
      <c r="M74" s="190">
        <v>1</v>
      </c>
      <c r="N74" s="105"/>
      <c r="O74" s="105"/>
    </row>
    <row r="75" spans="1:15" ht="18" customHeight="1">
      <c r="A75" s="551">
        <v>300</v>
      </c>
      <c r="B75" s="551">
        <v>8</v>
      </c>
      <c r="C75" s="474" t="s">
        <v>1249</v>
      </c>
      <c r="D75" s="474" t="s">
        <v>1053</v>
      </c>
      <c r="E75" s="550"/>
      <c r="F75" s="549">
        <v>0.7916666666666666</v>
      </c>
      <c r="G75" s="549">
        <v>0.8069444444444445</v>
      </c>
      <c r="H75" s="549">
        <v>0.825</v>
      </c>
      <c r="I75" s="549">
        <v>0.8409722222222222</v>
      </c>
      <c r="J75" s="215" t="s">
        <v>1534</v>
      </c>
      <c r="K75" s="222"/>
      <c r="L75" s="105"/>
      <c r="M75" s="190">
        <v>8</v>
      </c>
      <c r="N75" s="105"/>
      <c r="O75" s="105"/>
    </row>
    <row r="76" spans="1:15" ht="18" customHeight="1">
      <c r="A76" s="551">
        <v>300</v>
      </c>
      <c r="B76" s="551">
        <v>2</v>
      </c>
      <c r="C76" s="474" t="s">
        <v>1249</v>
      </c>
      <c r="D76" s="474" t="s">
        <v>1053</v>
      </c>
      <c r="E76" s="550"/>
      <c r="F76" s="549">
        <v>0.8</v>
      </c>
      <c r="G76" s="549">
        <v>0.8152777777777778</v>
      </c>
      <c r="H76" s="549">
        <v>0.8333333333333334</v>
      </c>
      <c r="I76" s="549">
        <v>0.8493055555555555</v>
      </c>
      <c r="J76" s="215" t="s">
        <v>1534</v>
      </c>
      <c r="K76" s="215"/>
      <c r="L76" s="105"/>
      <c r="M76" s="190">
        <v>2</v>
      </c>
      <c r="N76" s="105"/>
      <c r="O76" s="105"/>
    </row>
    <row r="77" spans="1:15" ht="18" customHeight="1">
      <c r="A77" s="551">
        <v>300</v>
      </c>
      <c r="B77" s="551">
        <v>3</v>
      </c>
      <c r="C77" s="474" t="s">
        <v>1249</v>
      </c>
      <c r="D77" s="474" t="s">
        <v>1053</v>
      </c>
      <c r="E77" s="550"/>
      <c r="F77" s="549">
        <v>0.8083333333333332</v>
      </c>
      <c r="G77" s="549">
        <v>0.8236111111111111</v>
      </c>
      <c r="H77" s="549">
        <v>0.8416666666666667</v>
      </c>
      <c r="I77" s="549">
        <v>0.8576388888888888</v>
      </c>
      <c r="J77" s="215" t="s">
        <v>1534</v>
      </c>
      <c r="K77" s="215"/>
      <c r="L77" s="105"/>
      <c r="M77" s="190">
        <v>3</v>
      </c>
      <c r="N77" s="105"/>
      <c r="O77" s="105"/>
    </row>
    <row r="78" spans="1:15" ht="18" customHeight="1">
      <c r="A78" s="551">
        <v>300</v>
      </c>
      <c r="B78" s="551">
        <v>9</v>
      </c>
      <c r="C78" s="474" t="s">
        <v>1249</v>
      </c>
      <c r="D78" s="474" t="s">
        <v>1053</v>
      </c>
      <c r="E78" s="550"/>
      <c r="F78" s="549">
        <v>0.8166666666666668</v>
      </c>
      <c r="G78" s="549">
        <v>0.8319444444444444</v>
      </c>
      <c r="H78" s="549">
        <v>0.85</v>
      </c>
      <c r="I78" s="215" t="s">
        <v>759</v>
      </c>
      <c r="J78" s="215" t="s">
        <v>315</v>
      </c>
      <c r="K78" s="215"/>
      <c r="L78" s="105"/>
      <c r="M78" s="190">
        <v>9</v>
      </c>
      <c r="N78" s="105"/>
      <c r="O78" s="105"/>
    </row>
    <row r="79" spans="1:15" ht="18" customHeight="1">
      <c r="A79" s="551">
        <v>300</v>
      </c>
      <c r="B79" s="551">
        <v>4</v>
      </c>
      <c r="C79" s="551" t="s">
        <v>980</v>
      </c>
      <c r="D79" s="474" t="s">
        <v>1053</v>
      </c>
      <c r="E79" s="549">
        <v>0.825</v>
      </c>
      <c r="F79" s="549" t="s">
        <v>1534</v>
      </c>
      <c r="G79" s="549">
        <v>0.8402777777777778</v>
      </c>
      <c r="H79" s="549">
        <v>0.8576388888888888</v>
      </c>
      <c r="I79" s="549">
        <v>0.8743055555555556</v>
      </c>
      <c r="J79" s="215" t="s">
        <v>1534</v>
      </c>
      <c r="K79" s="215"/>
      <c r="L79" s="105"/>
      <c r="M79" s="190">
        <v>4</v>
      </c>
      <c r="N79" s="105"/>
      <c r="O79" s="105"/>
    </row>
    <row r="80" spans="1:15" ht="18" customHeight="1">
      <c r="A80" s="551">
        <v>300</v>
      </c>
      <c r="B80" s="551">
        <v>5</v>
      </c>
      <c r="C80" s="474" t="s">
        <v>1249</v>
      </c>
      <c r="D80" s="474" t="s">
        <v>1053</v>
      </c>
      <c r="E80" s="550"/>
      <c r="F80" s="549">
        <v>0.8333333333333334</v>
      </c>
      <c r="G80" s="549">
        <v>0.8486111111111111</v>
      </c>
      <c r="H80" s="549">
        <v>0.8680555555555555</v>
      </c>
      <c r="I80" s="549">
        <v>0.8840277777777777</v>
      </c>
      <c r="J80" s="215" t="s">
        <v>1534</v>
      </c>
      <c r="K80" s="215"/>
      <c r="L80" s="105"/>
      <c r="M80" s="190">
        <v>5</v>
      </c>
      <c r="N80" s="105"/>
      <c r="O80" s="105"/>
    </row>
    <row r="81" spans="1:15" ht="18" customHeight="1">
      <c r="A81" s="551">
        <v>300</v>
      </c>
      <c r="B81" s="551">
        <v>6</v>
      </c>
      <c r="C81" s="474" t="s">
        <v>1249</v>
      </c>
      <c r="D81" s="474" t="s">
        <v>1053</v>
      </c>
      <c r="E81" s="550"/>
      <c r="F81" s="549">
        <v>0.8416666666666667</v>
      </c>
      <c r="G81" s="549">
        <v>0.8569444444444444</v>
      </c>
      <c r="H81" s="549">
        <v>0.8791666666666668</v>
      </c>
      <c r="I81" s="549">
        <v>0.8951388888888889</v>
      </c>
      <c r="J81" s="215" t="s">
        <v>1534</v>
      </c>
      <c r="K81" s="215"/>
      <c r="L81" s="105"/>
      <c r="M81" s="190">
        <v>6</v>
      </c>
      <c r="N81" s="105"/>
      <c r="O81" s="105"/>
    </row>
    <row r="82" spans="1:15" ht="18" customHeight="1">
      <c r="A82" s="551">
        <v>300</v>
      </c>
      <c r="B82" s="551">
        <v>7</v>
      </c>
      <c r="C82" s="474" t="s">
        <v>1249</v>
      </c>
      <c r="D82" s="474" t="s">
        <v>1053</v>
      </c>
      <c r="E82" s="550"/>
      <c r="F82" s="549">
        <v>0.85</v>
      </c>
      <c r="G82" s="549">
        <v>0.8652777777777777</v>
      </c>
      <c r="H82" s="549" t="s">
        <v>315</v>
      </c>
      <c r="I82" s="549"/>
      <c r="J82" s="215"/>
      <c r="K82" s="222"/>
      <c r="L82" s="105"/>
      <c r="M82" s="190">
        <v>7</v>
      </c>
      <c r="N82" s="105"/>
      <c r="O82" s="105"/>
    </row>
    <row r="83" spans="1:15" ht="18" customHeight="1">
      <c r="A83" s="551">
        <v>300</v>
      </c>
      <c r="B83" s="551">
        <v>1</v>
      </c>
      <c r="C83" s="474" t="s">
        <v>1249</v>
      </c>
      <c r="D83" s="474" t="s">
        <v>1053</v>
      </c>
      <c r="E83" s="550"/>
      <c r="F83" s="549">
        <v>0.8583333333333334</v>
      </c>
      <c r="G83" s="549">
        <v>0.873611111111111</v>
      </c>
      <c r="H83" s="549">
        <v>0.8902777777777778</v>
      </c>
      <c r="I83" s="549">
        <v>0.90625</v>
      </c>
      <c r="J83" s="215" t="s">
        <v>315</v>
      </c>
      <c r="K83" s="215"/>
      <c r="L83" s="105"/>
      <c r="M83" s="190">
        <v>1</v>
      </c>
      <c r="N83" s="105"/>
      <c r="O83" s="105"/>
    </row>
    <row r="84" spans="1:15" ht="18" customHeight="1">
      <c r="A84" s="551">
        <v>300</v>
      </c>
      <c r="B84" s="551">
        <v>8</v>
      </c>
      <c r="C84" s="474" t="s">
        <v>1249</v>
      </c>
      <c r="D84" s="474" t="s">
        <v>1053</v>
      </c>
      <c r="E84" s="550"/>
      <c r="F84" s="549">
        <v>0.8666666666666667</v>
      </c>
      <c r="G84" s="549">
        <v>0.8819444444444445</v>
      </c>
      <c r="H84" s="549" t="s">
        <v>315</v>
      </c>
      <c r="I84" s="215"/>
      <c r="J84" s="215"/>
      <c r="K84" s="215"/>
      <c r="L84" s="105"/>
      <c r="M84" s="190">
        <v>8</v>
      </c>
      <c r="N84" s="105"/>
      <c r="O84" s="105"/>
    </row>
    <row r="85" spans="1:15" ht="18" customHeight="1">
      <c r="A85" s="551">
        <v>300</v>
      </c>
      <c r="B85" s="551">
        <v>2</v>
      </c>
      <c r="C85" s="474" t="s">
        <v>1249</v>
      </c>
      <c r="D85" s="474" t="s">
        <v>1053</v>
      </c>
      <c r="E85" s="550"/>
      <c r="F85" s="549">
        <v>0.875</v>
      </c>
      <c r="G85" s="549">
        <v>0.8902777777777778</v>
      </c>
      <c r="H85" s="549">
        <v>0.9034722222222222</v>
      </c>
      <c r="I85" s="549">
        <v>0.9194444444444444</v>
      </c>
      <c r="J85" s="215" t="s">
        <v>315</v>
      </c>
      <c r="K85" s="215"/>
      <c r="L85" s="105"/>
      <c r="M85" s="190">
        <v>2</v>
      </c>
      <c r="N85" s="105"/>
      <c r="O85" s="105"/>
    </row>
    <row r="86" spans="1:15" ht="18" customHeight="1">
      <c r="A86" s="551">
        <v>300</v>
      </c>
      <c r="B86" s="551">
        <v>3</v>
      </c>
      <c r="C86" s="474" t="s">
        <v>1249</v>
      </c>
      <c r="D86" s="474" t="s">
        <v>1053</v>
      </c>
      <c r="E86" s="549"/>
      <c r="F86" s="549">
        <v>0.8861111111111111</v>
      </c>
      <c r="G86" s="549">
        <v>0.9013888888888889</v>
      </c>
      <c r="H86" s="549">
        <v>0.9145833333333333</v>
      </c>
      <c r="I86" s="549">
        <v>0.9305555555555555</v>
      </c>
      <c r="J86" s="215" t="s">
        <v>315</v>
      </c>
      <c r="K86" s="215"/>
      <c r="L86" s="105"/>
      <c r="M86" s="190">
        <v>3</v>
      </c>
      <c r="N86" s="105"/>
      <c r="O86" s="105"/>
    </row>
    <row r="87" spans="1:15" ht="18" customHeight="1">
      <c r="A87" s="551">
        <v>300</v>
      </c>
      <c r="B87" s="551">
        <v>4</v>
      </c>
      <c r="C87" s="474" t="s">
        <v>1249</v>
      </c>
      <c r="D87" s="474" t="s">
        <v>1053</v>
      </c>
      <c r="E87" s="550"/>
      <c r="F87" s="549">
        <v>0.8972222222222223</v>
      </c>
      <c r="G87" s="549">
        <v>0.9125</v>
      </c>
      <c r="H87" s="549" t="s">
        <v>315</v>
      </c>
      <c r="I87" s="549"/>
      <c r="J87" s="215"/>
      <c r="K87" s="215"/>
      <c r="L87" s="105"/>
      <c r="M87" s="190">
        <v>4</v>
      </c>
      <c r="N87" s="105"/>
      <c r="O87" s="105"/>
    </row>
    <row r="88" spans="1:15" ht="18" customHeight="1">
      <c r="A88" s="551">
        <v>300</v>
      </c>
      <c r="B88" s="551">
        <v>5</v>
      </c>
      <c r="C88" s="474" t="s">
        <v>1249</v>
      </c>
      <c r="D88" s="474" t="s">
        <v>1053</v>
      </c>
      <c r="E88" s="550"/>
      <c r="F88" s="549">
        <v>0.9083333333333333</v>
      </c>
      <c r="G88" s="549">
        <v>0.9236111111111112</v>
      </c>
      <c r="H88" s="215" t="s">
        <v>315</v>
      </c>
      <c r="I88" s="549"/>
      <c r="J88" s="215"/>
      <c r="K88" s="215"/>
      <c r="L88" s="105"/>
      <c r="M88" s="190">
        <v>5</v>
      </c>
      <c r="N88" s="105"/>
      <c r="O88" s="105"/>
    </row>
    <row r="89" spans="1:15" ht="18" customHeight="1">
      <c r="A89" s="551">
        <v>300</v>
      </c>
      <c r="B89" s="551">
        <v>6</v>
      </c>
      <c r="C89" s="474" t="s">
        <v>1249</v>
      </c>
      <c r="D89" s="474" t="s">
        <v>1053</v>
      </c>
      <c r="E89" s="550"/>
      <c r="F89" s="549">
        <v>0.9166666666666666</v>
      </c>
      <c r="G89" s="549">
        <v>0.9319444444444445</v>
      </c>
      <c r="H89" s="549" t="s">
        <v>315</v>
      </c>
      <c r="I89" s="549"/>
      <c r="J89" s="215"/>
      <c r="K89" s="215"/>
      <c r="L89" s="105"/>
      <c r="M89" s="190">
        <v>6</v>
      </c>
      <c r="N89" s="105"/>
      <c r="O89" s="105"/>
    </row>
    <row r="90" spans="1:7" ht="13.5">
      <c r="A90" s="190"/>
      <c r="B90" s="190"/>
      <c r="C90" s="190"/>
      <c r="D90" s="190"/>
      <c r="E90" s="190"/>
      <c r="F90" s="190"/>
      <c r="G90" s="190"/>
    </row>
    <row r="91" spans="1:8" ht="13.5">
      <c r="A91" s="190"/>
      <c r="B91" s="190"/>
      <c r="C91" s="190"/>
      <c r="D91" s="190"/>
      <c r="E91" s="190"/>
      <c r="H91" s="488" t="s">
        <v>76</v>
      </c>
    </row>
    <row r="92" spans="1:7" ht="13.5">
      <c r="A92" s="190"/>
      <c r="B92" s="190"/>
      <c r="C92" s="190"/>
      <c r="D92" s="190"/>
      <c r="E92" s="190"/>
      <c r="F92" s="190"/>
      <c r="G92" s="190"/>
    </row>
    <row r="93" spans="1:7" ht="13.5">
      <c r="A93" s="190"/>
      <c r="B93" s="190"/>
      <c r="C93" s="190"/>
      <c r="D93" s="190"/>
      <c r="E93" s="190"/>
      <c r="F93" s="190"/>
      <c r="G93" s="190"/>
    </row>
    <row r="94" spans="1:7" ht="13.5">
      <c r="A94" s="190"/>
      <c r="B94" s="190"/>
      <c r="C94" s="190"/>
      <c r="D94" s="190"/>
      <c r="E94" s="190"/>
      <c r="F94" s="190"/>
      <c r="G94" s="190"/>
    </row>
    <row r="95" spans="1:7" ht="13.5">
      <c r="A95" s="190"/>
      <c r="B95" s="190"/>
      <c r="C95" s="190"/>
      <c r="D95" s="190"/>
      <c r="E95" s="190"/>
      <c r="F95" s="190"/>
      <c r="G95" s="190"/>
    </row>
    <row r="96" spans="1:7" ht="13.5">
      <c r="A96" s="190"/>
      <c r="B96" s="190"/>
      <c r="C96" s="190"/>
      <c r="D96" s="190"/>
      <c r="E96" s="190"/>
      <c r="F96" s="190"/>
      <c r="G96" s="190"/>
    </row>
    <row r="97" spans="1:7" ht="13.5">
      <c r="A97" s="190"/>
      <c r="B97" s="190"/>
      <c r="C97" s="190"/>
      <c r="D97" s="190"/>
      <c r="E97" s="190"/>
      <c r="F97" s="190"/>
      <c r="G97" s="190"/>
    </row>
  </sheetData>
  <sheetProtection/>
  <mergeCells count="6">
    <mergeCell ref="A1:A4"/>
    <mergeCell ref="M1:O1"/>
    <mergeCell ref="C1:K1"/>
    <mergeCell ref="C2:K2"/>
    <mergeCell ref="C3:K3"/>
    <mergeCell ref="C4:K4"/>
  </mergeCells>
  <printOptions/>
  <pageMargins left="0.551111102104187" right="0.15736110508441925" top="0.98416668176651" bottom="0.98416668176651" header="0.511805534362793" footer="0.511805534362793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L9" sqref="L9"/>
    </sheetView>
  </sheetViews>
  <sheetFormatPr defaultColWidth="8.88671875" defaultRowHeight="13.5"/>
  <cols>
    <col min="1" max="1" width="9.10546875" style="93" customWidth="1"/>
    <col min="2" max="2" width="8.4453125" style="93" bestFit="1" customWidth="1"/>
    <col min="3" max="3" width="9.88671875" style="93" customWidth="1"/>
    <col min="4" max="4" width="15.4453125" style="93" customWidth="1"/>
    <col min="5" max="5" width="8.4453125" style="93" customWidth="1"/>
    <col min="6" max="10" width="6.77734375" style="93" customWidth="1"/>
    <col min="11" max="11" width="6.77734375" style="94" customWidth="1"/>
    <col min="12" max="28" width="6.77734375" style="93" customWidth="1"/>
    <col min="29" max="16384" width="8.88671875" style="93" customWidth="1"/>
  </cols>
  <sheetData>
    <row r="1" spans="1:14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6"/>
      <c r="L1" s="732"/>
      <c r="M1" s="732"/>
      <c r="N1" s="732"/>
    </row>
    <row r="2" spans="1:10" s="105" customFormat="1" ht="23.25" customHeight="1">
      <c r="A2" s="734"/>
      <c r="B2" s="140" t="s">
        <v>367</v>
      </c>
      <c r="C2" s="747" t="s">
        <v>1032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1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  <c r="K4" s="105" t="s">
        <v>2229</v>
      </c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</row>
    <row r="6" spans="1:5" s="105" customFormat="1" ht="23.25" customHeight="1">
      <c r="A6" s="153" t="s">
        <v>108</v>
      </c>
      <c r="B6" s="110"/>
      <c r="C6" s="106"/>
      <c r="D6" s="106"/>
      <c r="E6" s="106"/>
    </row>
    <row r="7" spans="2:8" s="105" customFormat="1" ht="17.25" customHeight="1">
      <c r="B7" s="108"/>
      <c r="C7" s="107"/>
      <c r="D7" s="106" t="s">
        <v>1548</v>
      </c>
      <c r="E7" s="106"/>
      <c r="F7" s="106"/>
      <c r="G7" s="106"/>
      <c r="H7" s="175" t="s">
        <v>1546</v>
      </c>
    </row>
    <row r="8" spans="1:13" ht="19.5" customHeight="1">
      <c r="A8" s="103" t="s">
        <v>348</v>
      </c>
      <c r="B8" s="103" t="s">
        <v>332</v>
      </c>
      <c r="C8" s="103" t="s">
        <v>353</v>
      </c>
      <c r="D8" s="104" t="s">
        <v>301</v>
      </c>
      <c r="E8" s="104" t="s">
        <v>344</v>
      </c>
      <c r="F8" s="104" t="s">
        <v>340</v>
      </c>
      <c r="G8" s="104" t="s">
        <v>338</v>
      </c>
      <c r="H8" s="103" t="s">
        <v>338</v>
      </c>
      <c r="I8" s="103" t="s">
        <v>340</v>
      </c>
      <c r="J8" s="103" t="s">
        <v>301</v>
      </c>
      <c r="K8" s="137"/>
      <c r="L8" s="136"/>
      <c r="M8" s="136"/>
    </row>
    <row r="9" spans="1:13" s="95" customFormat="1" ht="21.75" customHeight="1">
      <c r="A9" s="101" t="s">
        <v>1403</v>
      </c>
      <c r="B9" s="101" t="s">
        <v>301</v>
      </c>
      <c r="C9" s="101" t="s">
        <v>338</v>
      </c>
      <c r="D9" s="101"/>
      <c r="E9" s="101"/>
      <c r="F9" s="101" t="s">
        <v>1428</v>
      </c>
      <c r="G9" s="101" t="s">
        <v>315</v>
      </c>
      <c r="H9" s="101" t="s">
        <v>1386</v>
      </c>
      <c r="I9" s="98">
        <v>0.2847222222222222</v>
      </c>
      <c r="J9" s="98" t="s">
        <v>315</v>
      </c>
      <c r="K9" s="172"/>
      <c r="L9" s="169"/>
      <c r="M9" s="168"/>
    </row>
    <row r="10" spans="1:13" s="95" customFormat="1" ht="33.75" customHeight="1">
      <c r="A10" s="101" t="s">
        <v>1414</v>
      </c>
      <c r="B10" s="101" t="s">
        <v>301</v>
      </c>
      <c r="C10" s="101" t="s">
        <v>340</v>
      </c>
      <c r="D10" s="101" t="s">
        <v>122</v>
      </c>
      <c r="E10" s="101"/>
      <c r="F10" s="101" t="s">
        <v>315</v>
      </c>
      <c r="G10" s="174"/>
      <c r="H10" s="98"/>
      <c r="I10" s="173" t="s">
        <v>858</v>
      </c>
      <c r="J10" s="98" t="s">
        <v>315</v>
      </c>
      <c r="K10" s="130"/>
      <c r="L10" s="129"/>
      <c r="M10" s="133"/>
    </row>
    <row r="11" spans="1:13" s="95" customFormat="1" ht="21.75" customHeight="1">
      <c r="A11" s="101" t="s">
        <v>1414</v>
      </c>
      <c r="B11" s="101" t="s">
        <v>301</v>
      </c>
      <c r="C11" s="101" t="s">
        <v>340</v>
      </c>
      <c r="D11" s="98">
        <v>0.3597222222222222</v>
      </c>
      <c r="E11" s="98"/>
      <c r="F11" s="101" t="s">
        <v>315</v>
      </c>
      <c r="G11" s="98"/>
      <c r="H11" s="101"/>
      <c r="I11" s="98">
        <v>0.4236111111111111</v>
      </c>
      <c r="J11" s="98" t="s">
        <v>315</v>
      </c>
      <c r="K11" s="172"/>
      <c r="L11" s="169"/>
      <c r="M11" s="168"/>
    </row>
    <row r="12" spans="1:13" s="95" customFormat="1" ht="21.75" customHeight="1">
      <c r="A12" s="101" t="s">
        <v>1414</v>
      </c>
      <c r="B12" s="101" t="s">
        <v>301</v>
      </c>
      <c r="C12" s="101" t="s">
        <v>340</v>
      </c>
      <c r="D12" s="98">
        <v>0.4465277777777778</v>
      </c>
      <c r="E12" s="98"/>
      <c r="F12" s="101" t="s">
        <v>315</v>
      </c>
      <c r="G12" s="98"/>
      <c r="H12" s="101"/>
      <c r="I12" s="98">
        <v>0.4861111111111111</v>
      </c>
      <c r="J12" s="98" t="s">
        <v>293</v>
      </c>
      <c r="K12" s="130"/>
      <c r="L12" s="129"/>
      <c r="M12" s="133"/>
    </row>
    <row r="13" spans="1:13" s="95" customFormat="1" ht="21.75" customHeight="1">
      <c r="A13" s="101" t="s">
        <v>1047</v>
      </c>
      <c r="B13" s="101" t="s">
        <v>301</v>
      </c>
      <c r="C13" s="101" t="s">
        <v>340</v>
      </c>
      <c r="D13" s="98">
        <v>0.5298611111111111</v>
      </c>
      <c r="E13" s="556" t="s">
        <v>1071</v>
      </c>
      <c r="F13" s="98" t="s">
        <v>315</v>
      </c>
      <c r="G13" s="98"/>
      <c r="H13" s="101"/>
      <c r="I13" s="98">
        <v>0.576388888888889</v>
      </c>
      <c r="J13" s="98" t="s">
        <v>315</v>
      </c>
      <c r="K13" s="172"/>
      <c r="L13" s="169"/>
      <c r="M13" s="168"/>
    </row>
    <row r="14" spans="1:13" s="95" customFormat="1" ht="21.75" customHeight="1">
      <c r="A14" s="101" t="s">
        <v>1414</v>
      </c>
      <c r="B14" s="101" t="s">
        <v>301</v>
      </c>
      <c r="C14" s="101" t="s">
        <v>340</v>
      </c>
      <c r="D14" s="98">
        <v>0.5993055555555555</v>
      </c>
      <c r="E14" s="98"/>
      <c r="F14" s="98" t="s">
        <v>315</v>
      </c>
      <c r="G14" s="98"/>
      <c r="H14" s="101"/>
      <c r="I14" s="98">
        <v>0.638888888888889</v>
      </c>
      <c r="J14" s="98" t="s">
        <v>293</v>
      </c>
      <c r="K14" s="172"/>
      <c r="L14" s="169"/>
      <c r="M14" s="168"/>
    </row>
    <row r="15" spans="1:13" s="95" customFormat="1" ht="21.75" customHeight="1">
      <c r="A15" s="101" t="s">
        <v>1414</v>
      </c>
      <c r="B15" s="101" t="s">
        <v>301</v>
      </c>
      <c r="C15" s="101" t="s">
        <v>340</v>
      </c>
      <c r="D15" s="98">
        <v>0.6826388888888889</v>
      </c>
      <c r="E15" s="98"/>
      <c r="F15" s="98" t="s">
        <v>315</v>
      </c>
      <c r="G15" s="98"/>
      <c r="H15" s="101"/>
      <c r="I15" s="98">
        <v>0.7291666666666666</v>
      </c>
      <c r="J15" s="98" t="s">
        <v>315</v>
      </c>
      <c r="K15" s="130"/>
      <c r="L15" s="129"/>
      <c r="M15" s="133"/>
    </row>
    <row r="16" spans="1:13" s="95" customFormat="1" ht="21.75" customHeight="1">
      <c r="A16" s="101" t="s">
        <v>1414</v>
      </c>
      <c r="B16" s="101" t="s">
        <v>301</v>
      </c>
      <c r="C16" s="101" t="s">
        <v>340</v>
      </c>
      <c r="D16" s="98">
        <v>0.7520833333333333</v>
      </c>
      <c r="E16" s="98"/>
      <c r="F16" s="98" t="s">
        <v>315</v>
      </c>
      <c r="G16" s="98"/>
      <c r="H16" s="101"/>
      <c r="I16" s="98">
        <v>0.7986111111111112</v>
      </c>
      <c r="J16" s="98" t="s">
        <v>315</v>
      </c>
      <c r="K16" s="172"/>
      <c r="L16" s="169"/>
      <c r="M16" s="168"/>
    </row>
    <row r="17" spans="1:13" s="95" customFormat="1" ht="21.75" customHeight="1">
      <c r="A17" s="101" t="s">
        <v>1403</v>
      </c>
      <c r="B17" s="101" t="s">
        <v>301</v>
      </c>
      <c r="C17" s="101" t="s">
        <v>338</v>
      </c>
      <c r="D17" s="98">
        <v>0.8215277777777777</v>
      </c>
      <c r="E17" s="98"/>
      <c r="F17" s="98">
        <v>0.8541666666666666</v>
      </c>
      <c r="G17" s="101" t="s">
        <v>315</v>
      </c>
      <c r="H17" s="101" t="s">
        <v>1382</v>
      </c>
      <c r="I17" s="98">
        <v>0.875</v>
      </c>
      <c r="J17" s="98" t="s">
        <v>326</v>
      </c>
      <c r="K17" s="130"/>
      <c r="L17" s="129"/>
      <c r="M17" s="133"/>
    </row>
    <row r="18" spans="1:13" s="95" customFormat="1" ht="20.25" customHeight="1">
      <c r="A18" s="101" t="s">
        <v>1414</v>
      </c>
      <c r="B18" s="101" t="s">
        <v>301</v>
      </c>
      <c r="C18" s="101" t="s">
        <v>340</v>
      </c>
      <c r="D18" s="98">
        <v>0.90625</v>
      </c>
      <c r="E18" s="98"/>
      <c r="F18" s="98" t="s">
        <v>315</v>
      </c>
      <c r="G18" s="98"/>
      <c r="H18" s="101"/>
      <c r="I18" s="98"/>
      <c r="J18" s="98"/>
      <c r="K18" s="169"/>
      <c r="L18" s="169"/>
      <c r="M18" s="168"/>
    </row>
    <row r="19" spans="1:13" s="95" customFormat="1" ht="15" customHeight="1">
      <c r="A19" s="166"/>
      <c r="B19" s="166"/>
      <c r="C19" s="166"/>
      <c r="D19" s="129"/>
      <c r="E19" s="129"/>
      <c r="F19" s="129"/>
      <c r="G19" s="129"/>
      <c r="H19" s="166"/>
      <c r="I19" s="129"/>
      <c r="J19" s="129"/>
      <c r="K19" s="129"/>
      <c r="L19" s="129"/>
      <c r="M19" s="133"/>
    </row>
    <row r="20" spans="1:15" s="95" customFormat="1" ht="15" customHeight="1">
      <c r="A20" s="166"/>
      <c r="B20" s="742" t="s">
        <v>23</v>
      </c>
      <c r="C20" s="742"/>
      <c r="D20" s="742"/>
      <c r="E20" s="742"/>
      <c r="F20" s="742"/>
      <c r="G20" s="742"/>
      <c r="H20" s="742"/>
      <c r="I20" s="742"/>
      <c r="J20" s="742"/>
      <c r="K20" s="742"/>
      <c r="L20" s="169"/>
      <c r="M20" s="168"/>
      <c r="O20" s="584"/>
    </row>
    <row r="21" spans="1:13" s="95" customFormat="1" ht="15" customHeight="1">
      <c r="A21" s="166"/>
      <c r="B21" s="166"/>
      <c r="C21" s="166"/>
      <c r="D21" s="129"/>
      <c r="E21" s="129"/>
      <c r="F21" s="129"/>
      <c r="G21" s="129"/>
      <c r="H21" s="166"/>
      <c r="I21" s="129"/>
      <c r="J21" s="129"/>
      <c r="K21" s="129"/>
      <c r="L21" s="129"/>
      <c r="M21" s="133"/>
    </row>
    <row r="22" spans="1:13" s="95" customFormat="1" ht="15" customHeight="1">
      <c r="A22" s="166"/>
      <c r="B22" s="166"/>
      <c r="C22" s="166"/>
      <c r="D22" s="129"/>
      <c r="E22" s="129"/>
      <c r="F22" s="129"/>
      <c r="G22" s="129"/>
      <c r="H22" s="166"/>
      <c r="I22" s="129"/>
      <c r="J22" s="129"/>
      <c r="K22" s="168"/>
      <c r="L22" s="167"/>
      <c r="M22" s="167"/>
    </row>
    <row r="23" spans="1:13" s="95" customFormat="1" ht="15" customHeight="1">
      <c r="A23" s="166"/>
      <c r="B23" s="166"/>
      <c r="C23" s="166"/>
      <c r="D23" s="129"/>
      <c r="E23" s="129"/>
      <c r="F23" s="129"/>
      <c r="G23" s="129"/>
      <c r="H23" s="166"/>
      <c r="I23" s="133"/>
      <c r="J23" s="133"/>
      <c r="K23" s="166"/>
      <c r="L23" s="166"/>
      <c r="M23" s="166"/>
    </row>
    <row r="24" s="95" customFormat="1" ht="13.5">
      <c r="K24" s="96"/>
    </row>
    <row r="25" s="95" customFormat="1" ht="13.5">
      <c r="K25" s="96"/>
    </row>
    <row r="26" s="95" customFormat="1" ht="13.5">
      <c r="K26" s="96"/>
    </row>
    <row r="27" s="95" customFormat="1" ht="13.5">
      <c r="K27" s="96"/>
    </row>
    <row r="28" s="95" customFormat="1" ht="13.5">
      <c r="K28" s="96"/>
    </row>
    <row r="29" s="95" customFormat="1" ht="13.5">
      <c r="K29" s="96"/>
    </row>
    <row r="30" s="95" customFormat="1" ht="13.5">
      <c r="K30" s="96"/>
    </row>
    <row r="31" s="95" customFormat="1" ht="13.5">
      <c r="K31" s="96"/>
    </row>
    <row r="32" s="95" customFormat="1" ht="13.5">
      <c r="K32" s="96"/>
    </row>
    <row r="33" s="95" customFormat="1" ht="13.5">
      <c r="K33" s="96"/>
    </row>
    <row r="34" s="95" customFormat="1" ht="13.5">
      <c r="K34" s="96"/>
    </row>
    <row r="35" s="95" customFormat="1" ht="13.5">
      <c r="K35" s="96"/>
    </row>
    <row r="36" s="95" customFormat="1" ht="13.5">
      <c r="K36" s="96"/>
    </row>
    <row r="37" s="95" customFormat="1" ht="13.5">
      <c r="K37" s="96"/>
    </row>
    <row r="38" s="95" customFormat="1" ht="13.5">
      <c r="K38" s="96"/>
    </row>
    <row r="39" s="95" customFormat="1" ht="13.5">
      <c r="K39" s="96"/>
    </row>
    <row r="40" s="95" customFormat="1" ht="13.5">
      <c r="K40" s="96"/>
    </row>
    <row r="41" s="95" customFormat="1" ht="13.5">
      <c r="K41" s="96"/>
    </row>
    <row r="42" s="95" customFormat="1" ht="13.5">
      <c r="K42" s="96"/>
    </row>
    <row r="43" s="95" customFormat="1" ht="13.5">
      <c r="K43" s="96"/>
    </row>
    <row r="44" s="95" customFormat="1" ht="13.5">
      <c r="K44" s="96"/>
    </row>
    <row r="45" s="95" customFormat="1" ht="13.5">
      <c r="K45" s="96"/>
    </row>
    <row r="46" s="95" customFormat="1" ht="13.5">
      <c r="K46" s="96"/>
    </row>
    <row r="47" s="95" customFormat="1" ht="13.5">
      <c r="K47" s="96"/>
    </row>
    <row r="48" s="95" customFormat="1" ht="13.5">
      <c r="K48" s="96"/>
    </row>
    <row r="49" s="95" customFormat="1" ht="13.5">
      <c r="K49" s="96"/>
    </row>
    <row r="50" s="95" customFormat="1" ht="13.5">
      <c r="K50" s="96"/>
    </row>
    <row r="51" s="95" customFormat="1" ht="13.5">
      <c r="K51" s="96"/>
    </row>
    <row r="52" s="95" customFormat="1" ht="13.5">
      <c r="K52" s="96"/>
    </row>
    <row r="53" s="95" customFormat="1" ht="13.5">
      <c r="K53" s="96"/>
    </row>
    <row r="54" s="95" customFormat="1" ht="13.5">
      <c r="K54" s="96"/>
    </row>
    <row r="55" s="95" customFormat="1" ht="13.5">
      <c r="K55" s="96"/>
    </row>
    <row r="56" s="95" customFormat="1" ht="13.5">
      <c r="K56" s="96"/>
    </row>
    <row r="57" s="95" customFormat="1" ht="13.5">
      <c r="K57" s="96"/>
    </row>
    <row r="58" s="95" customFormat="1" ht="13.5">
      <c r="K58" s="96"/>
    </row>
    <row r="59" s="95" customFormat="1" ht="13.5">
      <c r="K59" s="96"/>
    </row>
    <row r="60" s="95" customFormat="1" ht="13.5">
      <c r="K60" s="96"/>
    </row>
    <row r="61" s="95" customFormat="1" ht="13.5">
      <c r="K61" s="96"/>
    </row>
    <row r="62" s="95" customFormat="1" ht="13.5">
      <c r="K62" s="96"/>
    </row>
    <row r="63" s="95" customFormat="1" ht="13.5">
      <c r="K63" s="96"/>
    </row>
    <row r="64" s="95" customFormat="1" ht="13.5">
      <c r="K64" s="96"/>
    </row>
    <row r="65" s="95" customFormat="1" ht="13.5">
      <c r="K65" s="96"/>
    </row>
    <row r="66" s="95" customFormat="1" ht="13.5">
      <c r="K66" s="96"/>
    </row>
    <row r="67" s="95" customFormat="1" ht="13.5">
      <c r="K67" s="96"/>
    </row>
    <row r="68" s="95" customFormat="1" ht="13.5">
      <c r="K68" s="96"/>
    </row>
    <row r="69" s="95" customFormat="1" ht="13.5">
      <c r="K69" s="96"/>
    </row>
    <row r="70" s="95" customFormat="1" ht="13.5">
      <c r="K70" s="96"/>
    </row>
    <row r="71" s="95" customFormat="1" ht="13.5">
      <c r="K71" s="96"/>
    </row>
    <row r="72" s="95" customFormat="1" ht="13.5">
      <c r="K72" s="96"/>
    </row>
    <row r="73" s="95" customFormat="1" ht="13.5">
      <c r="K73" s="96"/>
    </row>
    <row r="74" s="95" customFormat="1" ht="13.5">
      <c r="K74" s="96"/>
    </row>
    <row r="75" s="95" customFormat="1" ht="13.5">
      <c r="K75" s="96"/>
    </row>
    <row r="76" s="95" customFormat="1" ht="13.5">
      <c r="K76" s="96"/>
    </row>
    <row r="77" s="95" customFormat="1" ht="13.5">
      <c r="K77" s="96"/>
    </row>
    <row r="78" s="95" customFormat="1" ht="13.5">
      <c r="K78" s="96"/>
    </row>
    <row r="79" s="95" customFormat="1" ht="13.5">
      <c r="K79" s="96"/>
    </row>
    <row r="80" s="95" customFormat="1" ht="13.5">
      <c r="K80" s="96"/>
    </row>
    <row r="81" s="95" customFormat="1" ht="13.5">
      <c r="K81" s="96"/>
    </row>
    <row r="82" s="95" customFormat="1" ht="13.5">
      <c r="K82" s="96"/>
    </row>
    <row r="83" s="95" customFormat="1" ht="13.5">
      <c r="K83" s="96"/>
    </row>
    <row r="84" s="95" customFormat="1" ht="13.5">
      <c r="K84" s="96"/>
    </row>
  </sheetData>
  <sheetProtection/>
  <mergeCells count="7">
    <mergeCell ref="B20:K20"/>
    <mergeCell ref="A1:A4"/>
    <mergeCell ref="L1:N1"/>
    <mergeCell ref="C1:J1"/>
    <mergeCell ref="C2:J2"/>
    <mergeCell ref="C3:J3"/>
    <mergeCell ref="C4:J4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pane xSplit="1" ySplit="7" topLeftCell="B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K9" sqref="K9"/>
    </sheetView>
  </sheetViews>
  <sheetFormatPr defaultColWidth="8.88671875" defaultRowHeight="13.5"/>
  <cols>
    <col min="1" max="1" width="8.5546875" style="93" customWidth="1"/>
    <col min="2" max="2" width="9.99609375" style="93" customWidth="1"/>
    <col min="3" max="3" width="9.88671875" style="93" customWidth="1"/>
    <col min="4" max="4" width="17.10546875" style="93" customWidth="1"/>
    <col min="5" max="6" width="9.99609375" style="93" customWidth="1"/>
    <col min="7" max="7" width="14.99609375" style="93" customWidth="1"/>
    <col min="8" max="8" width="19.77734375" style="93" customWidth="1"/>
    <col min="9" max="9" width="1.77734375" style="93" customWidth="1"/>
    <col min="10" max="10" width="8.6640625" style="93" customWidth="1"/>
    <col min="11" max="11" width="7.99609375" style="94" customWidth="1"/>
    <col min="12" max="12" width="6.88671875" style="93" bestFit="1" customWidth="1"/>
    <col min="13" max="16384" width="8.88671875" style="93" customWidth="1"/>
  </cols>
  <sheetData>
    <row r="1" spans="1:14" s="121" customFormat="1" ht="23.25" customHeight="1">
      <c r="A1" s="733" t="s">
        <v>342</v>
      </c>
      <c r="B1" s="141" t="s">
        <v>358</v>
      </c>
      <c r="C1" s="744" t="s">
        <v>10</v>
      </c>
      <c r="D1" s="745"/>
      <c r="E1" s="745"/>
      <c r="F1" s="745"/>
      <c r="G1" s="745"/>
      <c r="H1" s="745"/>
      <c r="I1" s="745"/>
      <c r="J1" s="746"/>
      <c r="L1" s="122"/>
      <c r="M1" s="122"/>
      <c r="N1" s="122"/>
    </row>
    <row r="2" spans="1:10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9"/>
    </row>
    <row r="3" spans="1:10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2"/>
    </row>
    <row r="4" spans="1:10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5"/>
    </row>
    <row r="5" spans="1:10" s="105" customFormat="1" ht="15.75" customHeight="1">
      <c r="A5" s="111"/>
      <c r="B5" s="110"/>
      <c r="C5" s="106"/>
      <c r="D5" s="106"/>
      <c r="E5" s="106"/>
      <c r="F5" s="106"/>
      <c r="G5" s="106"/>
      <c r="H5" s="106" t="s">
        <v>2229</v>
      </c>
      <c r="I5" s="106"/>
      <c r="J5" s="106"/>
    </row>
    <row r="6" spans="1:8" s="105" customFormat="1" ht="23.25" customHeight="1">
      <c r="A6" s="109" t="s">
        <v>1244</v>
      </c>
      <c r="B6" s="108"/>
      <c r="C6" s="107"/>
      <c r="D6" s="106" t="s">
        <v>1548</v>
      </c>
      <c r="E6" s="106"/>
      <c r="F6" s="106"/>
      <c r="G6" s="106" t="s">
        <v>1546</v>
      </c>
      <c r="H6" s="106"/>
    </row>
    <row r="7" spans="1:11" ht="30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347</v>
      </c>
      <c r="F7" s="103" t="s">
        <v>347</v>
      </c>
      <c r="G7" s="103" t="s">
        <v>301</v>
      </c>
      <c r="H7" s="137"/>
      <c r="I7" s="136"/>
      <c r="J7" s="136"/>
      <c r="K7" s="136"/>
    </row>
    <row r="8" spans="1:11" s="95" customFormat="1" ht="29.25" customHeight="1">
      <c r="A8" s="101" t="s">
        <v>1408</v>
      </c>
      <c r="B8" s="101" t="s">
        <v>301</v>
      </c>
      <c r="C8" s="101" t="s">
        <v>347</v>
      </c>
      <c r="D8" s="98"/>
      <c r="E8" s="98"/>
      <c r="F8" s="98">
        <v>0.2708333333333333</v>
      </c>
      <c r="G8" s="98" t="s">
        <v>315</v>
      </c>
      <c r="H8" s="130"/>
      <c r="I8" s="129"/>
      <c r="J8" s="176"/>
      <c r="K8" s="176"/>
    </row>
    <row r="9" spans="1:11" s="95" customFormat="1" ht="29.25" customHeight="1">
      <c r="A9" s="101" t="s">
        <v>1408</v>
      </c>
      <c r="B9" s="101" t="s">
        <v>301</v>
      </c>
      <c r="C9" s="101" t="s">
        <v>347</v>
      </c>
      <c r="D9" s="98"/>
      <c r="E9" s="98"/>
      <c r="F9" s="98">
        <v>0.2881944444444445</v>
      </c>
      <c r="G9" s="98" t="s">
        <v>985</v>
      </c>
      <c r="H9" s="177" t="s">
        <v>120</v>
      </c>
      <c r="I9" s="129"/>
      <c r="J9" s="176"/>
      <c r="K9" s="176"/>
    </row>
    <row r="10" spans="1:11" s="95" customFormat="1" ht="29.25" customHeight="1">
      <c r="A10" s="101" t="s">
        <v>1408</v>
      </c>
      <c r="B10" s="101" t="s">
        <v>301</v>
      </c>
      <c r="C10" s="101" t="s">
        <v>347</v>
      </c>
      <c r="D10" s="101" t="s">
        <v>110</v>
      </c>
      <c r="E10" s="98" t="s">
        <v>315</v>
      </c>
      <c r="F10" s="101" t="s">
        <v>858</v>
      </c>
      <c r="G10" s="98" t="s">
        <v>315</v>
      </c>
      <c r="H10" s="130"/>
      <c r="I10" s="129"/>
      <c r="J10" s="176"/>
      <c r="K10" s="176"/>
    </row>
    <row r="11" spans="1:11" s="95" customFormat="1" ht="29.25" customHeight="1">
      <c r="A11" s="101" t="s">
        <v>1408</v>
      </c>
      <c r="B11" s="101" t="s">
        <v>301</v>
      </c>
      <c r="C11" s="101" t="s">
        <v>347</v>
      </c>
      <c r="D11" s="98">
        <v>0.3666666666666667</v>
      </c>
      <c r="E11" s="98" t="s">
        <v>315</v>
      </c>
      <c r="F11" s="98">
        <v>0.43194444444444446</v>
      </c>
      <c r="G11" s="98" t="s">
        <v>293</v>
      </c>
      <c r="H11" s="130"/>
      <c r="I11" s="129"/>
      <c r="J11" s="176"/>
      <c r="K11" s="176"/>
    </row>
    <row r="12" spans="1:11" s="95" customFormat="1" ht="29.25" customHeight="1">
      <c r="A12" s="101" t="s">
        <v>1408</v>
      </c>
      <c r="B12" s="101" t="s">
        <v>301</v>
      </c>
      <c r="C12" s="101" t="s">
        <v>347</v>
      </c>
      <c r="D12" s="101" t="s">
        <v>1142</v>
      </c>
      <c r="E12" s="98" t="s">
        <v>315</v>
      </c>
      <c r="F12" s="98">
        <v>0.5361111111111111</v>
      </c>
      <c r="G12" s="98" t="s">
        <v>315</v>
      </c>
      <c r="H12" s="130"/>
      <c r="I12" s="129"/>
      <c r="J12" s="176"/>
      <c r="K12" s="176"/>
    </row>
    <row r="13" spans="1:11" s="95" customFormat="1" ht="29.25" customHeight="1">
      <c r="A13" s="101" t="s">
        <v>1408</v>
      </c>
      <c r="B13" s="101" t="s">
        <v>301</v>
      </c>
      <c r="C13" s="101" t="s">
        <v>347</v>
      </c>
      <c r="D13" s="98">
        <v>0.5659722222222222</v>
      </c>
      <c r="E13" s="98" t="s">
        <v>315</v>
      </c>
      <c r="F13" s="98">
        <v>0.6194444444444445</v>
      </c>
      <c r="G13" s="98" t="s">
        <v>315</v>
      </c>
      <c r="H13" s="130"/>
      <c r="I13" s="129"/>
      <c r="J13" s="176"/>
      <c r="K13" s="176"/>
    </row>
    <row r="14" spans="1:11" s="95" customFormat="1" ht="29.25" customHeight="1">
      <c r="A14" s="101" t="s">
        <v>1408</v>
      </c>
      <c r="B14" s="101" t="s">
        <v>301</v>
      </c>
      <c r="C14" s="101" t="s">
        <v>347</v>
      </c>
      <c r="D14" s="98">
        <v>0.6493055555555556</v>
      </c>
      <c r="E14" s="98" t="s">
        <v>315</v>
      </c>
      <c r="F14" s="98">
        <v>0.6958333333333333</v>
      </c>
      <c r="G14" s="98" t="s">
        <v>293</v>
      </c>
      <c r="H14" s="130"/>
      <c r="I14" s="129"/>
      <c r="J14" s="176"/>
      <c r="K14" s="176"/>
    </row>
    <row r="15" spans="1:11" s="95" customFormat="1" ht="29.25" customHeight="1">
      <c r="A15" s="101" t="s">
        <v>1408</v>
      </c>
      <c r="B15" s="101" t="s">
        <v>301</v>
      </c>
      <c r="C15" s="101" t="s">
        <v>347</v>
      </c>
      <c r="D15" s="98">
        <v>0.7465277777777778</v>
      </c>
      <c r="E15" s="98" t="s">
        <v>315</v>
      </c>
      <c r="F15" s="98">
        <v>0.7999999999999999</v>
      </c>
      <c r="G15" s="98" t="s">
        <v>315</v>
      </c>
      <c r="H15" s="130"/>
      <c r="I15" s="129"/>
      <c r="J15" s="176"/>
      <c r="K15" s="176"/>
    </row>
    <row r="16" spans="1:11" s="95" customFormat="1" ht="29.25" customHeight="1">
      <c r="A16" s="101" t="s">
        <v>1408</v>
      </c>
      <c r="B16" s="101" t="s">
        <v>301</v>
      </c>
      <c r="C16" s="101" t="s">
        <v>347</v>
      </c>
      <c r="D16" s="98">
        <v>0.8298611111111112</v>
      </c>
      <c r="E16" s="98" t="s">
        <v>315</v>
      </c>
      <c r="F16" s="98">
        <v>0.875</v>
      </c>
      <c r="G16" s="98" t="s">
        <v>326</v>
      </c>
      <c r="H16" s="130"/>
      <c r="I16" s="129"/>
      <c r="J16" s="176"/>
      <c r="K16" s="176"/>
    </row>
    <row r="17" spans="1:11" s="95" customFormat="1" ht="29.25" customHeight="1">
      <c r="A17" s="101" t="s">
        <v>1408</v>
      </c>
      <c r="B17" s="101" t="s">
        <v>301</v>
      </c>
      <c r="C17" s="101" t="s">
        <v>347</v>
      </c>
      <c r="D17" s="98">
        <v>0.9131944444444445</v>
      </c>
      <c r="E17" s="98" t="s">
        <v>766</v>
      </c>
      <c r="F17" s="98"/>
      <c r="G17" s="98"/>
      <c r="H17" s="130"/>
      <c r="I17" s="129"/>
      <c r="J17" s="176"/>
      <c r="K17" s="176"/>
    </row>
    <row r="18" spans="1:11" s="95" customFormat="1" ht="29.25" customHeight="1">
      <c r="A18" s="101"/>
      <c r="B18" s="101"/>
      <c r="C18" s="101"/>
      <c r="D18" s="98"/>
      <c r="E18" s="98"/>
      <c r="F18" s="98"/>
      <c r="G18" s="98"/>
      <c r="H18" s="130"/>
      <c r="I18" s="129"/>
      <c r="J18" s="176"/>
      <c r="K18" s="176"/>
    </row>
    <row r="19" s="95" customFormat="1" ht="13.5">
      <c r="K19" s="96"/>
    </row>
    <row r="20" s="95" customFormat="1" ht="13.5">
      <c r="K20" s="96"/>
    </row>
    <row r="21" spans="2:11" s="95" customFormat="1" ht="13.5">
      <c r="B21" s="742" t="s">
        <v>23</v>
      </c>
      <c r="C21" s="742"/>
      <c r="D21" s="742"/>
      <c r="E21" s="742"/>
      <c r="F21" s="742"/>
      <c r="G21" s="742"/>
      <c r="H21" s="742"/>
      <c r="I21" s="742"/>
      <c r="J21" s="742"/>
      <c r="K21" s="742"/>
    </row>
    <row r="22" s="95" customFormat="1" ht="13.5">
      <c r="K22" s="96"/>
    </row>
    <row r="23" s="95" customFormat="1" ht="13.5">
      <c r="K23" s="96"/>
    </row>
    <row r="24" s="95" customFormat="1" ht="13.5">
      <c r="K24" s="96"/>
    </row>
    <row r="25" s="95" customFormat="1" ht="13.5">
      <c r="K25" s="96"/>
    </row>
    <row r="26" s="95" customFormat="1" ht="13.5">
      <c r="K26" s="96"/>
    </row>
    <row r="27" s="95" customFormat="1" ht="13.5">
      <c r="K27" s="96"/>
    </row>
    <row r="28" s="95" customFormat="1" ht="13.5">
      <c r="K28" s="96"/>
    </row>
    <row r="29" s="95" customFormat="1" ht="13.5">
      <c r="K29" s="96"/>
    </row>
    <row r="30" s="95" customFormat="1" ht="13.5">
      <c r="K30" s="96"/>
    </row>
    <row r="31" s="95" customFormat="1" ht="13.5">
      <c r="K31" s="96"/>
    </row>
    <row r="32" s="95" customFormat="1" ht="13.5">
      <c r="K32" s="96"/>
    </row>
    <row r="33" s="95" customFormat="1" ht="13.5">
      <c r="K33" s="96"/>
    </row>
    <row r="34" s="95" customFormat="1" ht="13.5">
      <c r="K34" s="96"/>
    </row>
    <row r="35" s="95" customFormat="1" ht="13.5">
      <c r="K35" s="96"/>
    </row>
    <row r="36" s="95" customFormat="1" ht="13.5">
      <c r="K36" s="96"/>
    </row>
    <row r="37" s="95" customFormat="1" ht="13.5">
      <c r="K37" s="96"/>
    </row>
    <row r="38" s="95" customFormat="1" ht="13.5">
      <c r="K38" s="96"/>
    </row>
    <row r="39" s="95" customFormat="1" ht="13.5">
      <c r="K39" s="96"/>
    </row>
    <row r="40" s="95" customFormat="1" ht="13.5">
      <c r="K40" s="96"/>
    </row>
    <row r="41" s="95" customFormat="1" ht="13.5">
      <c r="K41" s="96"/>
    </row>
    <row r="42" s="95" customFormat="1" ht="13.5">
      <c r="K42" s="96"/>
    </row>
    <row r="43" s="95" customFormat="1" ht="13.5">
      <c r="K43" s="96"/>
    </row>
    <row r="44" s="95" customFormat="1" ht="13.5">
      <c r="K44" s="96"/>
    </row>
    <row r="45" s="95" customFormat="1" ht="13.5">
      <c r="K45" s="96"/>
    </row>
    <row r="46" s="95" customFormat="1" ht="13.5">
      <c r="K46" s="96"/>
    </row>
    <row r="47" s="95" customFormat="1" ht="13.5">
      <c r="K47" s="96"/>
    </row>
    <row r="48" s="95" customFormat="1" ht="13.5">
      <c r="K48" s="96"/>
    </row>
    <row r="49" s="95" customFormat="1" ht="13.5">
      <c r="K49" s="96"/>
    </row>
    <row r="50" s="95" customFormat="1" ht="13.5">
      <c r="K50" s="96"/>
    </row>
    <row r="51" s="95" customFormat="1" ht="13.5">
      <c r="K51" s="96"/>
    </row>
    <row r="52" s="95" customFormat="1" ht="13.5">
      <c r="K52" s="96"/>
    </row>
    <row r="53" s="95" customFormat="1" ht="13.5">
      <c r="K53" s="96"/>
    </row>
    <row r="54" s="95" customFormat="1" ht="13.5">
      <c r="K54" s="96"/>
    </row>
    <row r="55" s="95" customFormat="1" ht="13.5">
      <c r="K55" s="96"/>
    </row>
    <row r="56" s="95" customFormat="1" ht="13.5">
      <c r="K56" s="96"/>
    </row>
    <row r="57" s="95" customFormat="1" ht="13.5">
      <c r="K57" s="96"/>
    </row>
    <row r="58" s="95" customFormat="1" ht="13.5">
      <c r="K58" s="96"/>
    </row>
    <row r="59" s="95" customFormat="1" ht="13.5">
      <c r="K59" s="96"/>
    </row>
    <row r="60" s="95" customFormat="1" ht="13.5">
      <c r="K60" s="96"/>
    </row>
    <row r="61" s="95" customFormat="1" ht="13.5">
      <c r="K61" s="96"/>
    </row>
    <row r="62" s="95" customFormat="1" ht="13.5">
      <c r="K62" s="96"/>
    </row>
    <row r="63" s="95" customFormat="1" ht="13.5">
      <c r="K63" s="96"/>
    </row>
    <row r="64" s="95" customFormat="1" ht="13.5">
      <c r="K64" s="96"/>
    </row>
    <row r="65" s="95" customFormat="1" ht="13.5">
      <c r="K65" s="96"/>
    </row>
    <row r="66" s="95" customFormat="1" ht="13.5">
      <c r="K66" s="96"/>
    </row>
    <row r="67" s="95" customFormat="1" ht="13.5">
      <c r="K67" s="96"/>
    </row>
    <row r="68" s="95" customFormat="1" ht="13.5">
      <c r="K68" s="96"/>
    </row>
    <row r="69" s="95" customFormat="1" ht="13.5">
      <c r="K69" s="96"/>
    </row>
    <row r="70" s="95" customFormat="1" ht="13.5">
      <c r="K70" s="96"/>
    </row>
    <row r="71" s="95" customFormat="1" ht="13.5">
      <c r="K71" s="96"/>
    </row>
    <row r="72" s="95" customFormat="1" ht="13.5">
      <c r="K72" s="96"/>
    </row>
    <row r="73" s="95" customFormat="1" ht="13.5">
      <c r="K73" s="96"/>
    </row>
    <row r="74" s="95" customFormat="1" ht="13.5">
      <c r="K74" s="96"/>
    </row>
    <row r="75" s="95" customFormat="1" ht="13.5">
      <c r="K75" s="96"/>
    </row>
    <row r="76" s="95" customFormat="1" ht="13.5">
      <c r="K76" s="96"/>
    </row>
    <row r="77" s="95" customFormat="1" ht="13.5">
      <c r="K77" s="96"/>
    </row>
    <row r="78" s="95" customFormat="1" ht="13.5">
      <c r="K78" s="96"/>
    </row>
    <row r="79" s="95" customFormat="1" ht="13.5">
      <c r="K79" s="96"/>
    </row>
    <row r="80" s="95" customFormat="1" ht="13.5">
      <c r="K80" s="96"/>
    </row>
    <row r="81" s="95" customFormat="1" ht="13.5">
      <c r="K81" s="96"/>
    </row>
    <row r="82" s="95" customFormat="1" ht="13.5">
      <c r="K82" s="96"/>
    </row>
    <row r="83" s="95" customFormat="1" ht="13.5">
      <c r="K83" s="96"/>
    </row>
    <row r="84" s="95" customFormat="1" ht="13.5">
      <c r="K84" s="96"/>
    </row>
    <row r="85" s="95" customFormat="1" ht="13.5">
      <c r="K85" s="96"/>
    </row>
    <row r="86" s="95" customFormat="1" ht="13.5">
      <c r="K86" s="96"/>
    </row>
  </sheetData>
  <sheetProtection/>
  <mergeCells count="6">
    <mergeCell ref="A1:A4"/>
    <mergeCell ref="B21:K21"/>
    <mergeCell ref="C1:J1"/>
    <mergeCell ref="C2:J2"/>
    <mergeCell ref="C3:J3"/>
    <mergeCell ref="C4:J4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pane xSplit="3" ySplit="6" topLeftCell="D7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O13" sqref="O13"/>
    </sheetView>
  </sheetViews>
  <sheetFormatPr defaultColWidth="8.88671875" defaultRowHeight="13.5"/>
  <cols>
    <col min="1" max="1" width="9.21484375" style="93" customWidth="1"/>
    <col min="2" max="2" width="8.4453125" style="93" bestFit="1" customWidth="1"/>
    <col min="3" max="3" width="9.88671875" style="93" customWidth="1"/>
    <col min="4" max="4" width="17.77734375" style="93" customWidth="1"/>
    <col min="5" max="12" width="6.77734375" style="93" customWidth="1"/>
    <col min="13" max="13" width="8.99609375" style="93" bestFit="1" customWidth="1"/>
    <col min="14" max="37" width="6.77734375" style="93" customWidth="1"/>
    <col min="38" max="16384" width="8.88671875" style="93" customWidth="1"/>
  </cols>
  <sheetData>
    <row r="1" spans="1:14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J1" s="745"/>
      <c r="K1" s="745"/>
      <c r="L1" s="732"/>
      <c r="M1" s="732"/>
      <c r="N1" s="732"/>
    </row>
    <row r="2" spans="1:11" s="105" customFormat="1" ht="23.25" customHeight="1">
      <c r="A2" s="734"/>
      <c r="B2" s="140" t="s">
        <v>367</v>
      </c>
      <c r="C2" s="747" t="s">
        <v>1156</v>
      </c>
      <c r="D2" s="748"/>
      <c r="E2" s="748"/>
      <c r="F2" s="748"/>
      <c r="G2" s="748"/>
      <c r="H2" s="748"/>
      <c r="I2" s="748"/>
      <c r="J2" s="748"/>
      <c r="K2" s="748"/>
    </row>
    <row r="3" spans="1:11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  <c r="J3" s="751"/>
      <c r="K3" s="751"/>
    </row>
    <row r="4" spans="1:12" s="105" customFormat="1" ht="23.25" customHeigh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  <c r="J4" s="754"/>
      <c r="K4" s="754"/>
      <c r="L4" s="105" t="s">
        <v>2229</v>
      </c>
    </row>
    <row r="5" spans="1:11" s="105" customFormat="1" ht="15.75" customHeight="1">
      <c r="A5" s="111"/>
      <c r="B5" s="110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105" customFormat="1" ht="23.25" customHeight="1">
      <c r="A6" s="109" t="s">
        <v>1153</v>
      </c>
      <c r="B6" s="108"/>
      <c r="C6" s="107"/>
      <c r="D6" s="107"/>
      <c r="E6" s="107"/>
      <c r="F6" s="106"/>
      <c r="G6" s="106"/>
      <c r="H6" s="106"/>
      <c r="I6" s="106"/>
      <c r="J6" s="106"/>
      <c r="K6" s="106"/>
    </row>
    <row r="7" spans="1:23" ht="19.5" customHeight="1">
      <c r="A7" s="103" t="s">
        <v>348</v>
      </c>
      <c r="B7" s="103" t="s">
        <v>332</v>
      </c>
      <c r="C7" s="103" t="s">
        <v>353</v>
      </c>
      <c r="D7" s="104" t="s">
        <v>301</v>
      </c>
      <c r="E7" s="104" t="s">
        <v>411</v>
      </c>
      <c r="F7" s="104" t="s">
        <v>390</v>
      </c>
      <c r="G7" s="104" t="s">
        <v>361</v>
      </c>
      <c r="H7" s="103" t="s">
        <v>361</v>
      </c>
      <c r="I7" s="103" t="s">
        <v>390</v>
      </c>
      <c r="J7" s="103" t="s">
        <v>411</v>
      </c>
      <c r="K7" s="103" t="s">
        <v>301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3" ht="27" customHeight="1">
      <c r="A8" s="101" t="s">
        <v>1434</v>
      </c>
      <c r="B8" s="101" t="s">
        <v>301</v>
      </c>
      <c r="C8" s="101" t="s">
        <v>390</v>
      </c>
      <c r="D8" s="99"/>
      <c r="E8" s="101"/>
      <c r="F8" s="101"/>
      <c r="G8" s="101"/>
      <c r="H8" s="101" t="s">
        <v>976</v>
      </c>
      <c r="I8" s="98">
        <v>0.2708333333333333</v>
      </c>
      <c r="J8" s="101"/>
      <c r="K8" s="101" t="s">
        <v>315</v>
      </c>
      <c r="L8" s="126" t="s">
        <v>1088</v>
      </c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12" s="96" customFormat="1" ht="30.75" customHeight="1">
      <c r="A9" s="101" t="s">
        <v>1045</v>
      </c>
      <c r="B9" s="101" t="s">
        <v>301</v>
      </c>
      <c r="C9" s="101" t="s">
        <v>361</v>
      </c>
      <c r="D9" s="99" t="s">
        <v>787</v>
      </c>
      <c r="E9" s="101" t="s">
        <v>1087</v>
      </c>
      <c r="F9" s="101" t="s">
        <v>1072</v>
      </c>
      <c r="G9" s="101"/>
      <c r="H9" s="101" t="s">
        <v>767</v>
      </c>
      <c r="I9" s="98"/>
      <c r="J9" s="101"/>
      <c r="K9" s="101" t="s">
        <v>315</v>
      </c>
      <c r="L9" s="126"/>
    </row>
    <row r="10" spans="1:12" s="96" customFormat="1" ht="21.75" customHeight="1">
      <c r="A10" s="101" t="s">
        <v>1433</v>
      </c>
      <c r="B10" s="101" t="s">
        <v>301</v>
      </c>
      <c r="C10" s="101" t="s">
        <v>411</v>
      </c>
      <c r="D10" s="101" t="s">
        <v>1428</v>
      </c>
      <c r="E10" s="101"/>
      <c r="F10" s="101"/>
      <c r="G10" s="101"/>
      <c r="H10" s="101"/>
      <c r="I10" s="98"/>
      <c r="J10" s="101" t="s">
        <v>1317</v>
      </c>
      <c r="K10" s="101" t="s">
        <v>315</v>
      </c>
      <c r="L10" s="126" t="s">
        <v>1606</v>
      </c>
    </row>
    <row r="11" spans="1:12" s="96" customFormat="1" ht="32.25" customHeight="1">
      <c r="A11" s="101" t="s">
        <v>1434</v>
      </c>
      <c r="B11" s="101" t="s">
        <v>301</v>
      </c>
      <c r="C11" s="101" t="s">
        <v>390</v>
      </c>
      <c r="D11" s="101" t="s">
        <v>112</v>
      </c>
      <c r="E11" s="101"/>
      <c r="F11" s="101" t="s">
        <v>315</v>
      </c>
      <c r="G11" s="101"/>
      <c r="H11" s="101"/>
      <c r="I11" s="101" t="s">
        <v>742</v>
      </c>
      <c r="J11" s="101"/>
      <c r="K11" s="101" t="s">
        <v>315</v>
      </c>
      <c r="L11" s="178"/>
    </row>
    <row r="12" spans="1:11" s="96" customFormat="1" ht="21.75" customHeight="1">
      <c r="A12" s="101" t="s">
        <v>1433</v>
      </c>
      <c r="B12" s="101" t="s">
        <v>301</v>
      </c>
      <c r="C12" s="101" t="s">
        <v>411</v>
      </c>
      <c r="D12" s="98">
        <v>0.36041666666666666</v>
      </c>
      <c r="E12" s="98" t="s">
        <v>315</v>
      </c>
      <c r="F12" s="98"/>
      <c r="G12" s="98"/>
      <c r="H12" s="98"/>
      <c r="I12" s="98"/>
      <c r="J12" s="101" t="s">
        <v>761</v>
      </c>
      <c r="K12" s="101" t="s">
        <v>315</v>
      </c>
    </row>
    <row r="13" spans="1:11" s="96" customFormat="1" ht="21.75" customHeight="1">
      <c r="A13" s="101" t="s">
        <v>1434</v>
      </c>
      <c r="B13" s="101" t="s">
        <v>301</v>
      </c>
      <c r="C13" s="101" t="s">
        <v>390</v>
      </c>
      <c r="D13" s="98">
        <v>0.44305555555555554</v>
      </c>
      <c r="E13" s="98"/>
      <c r="F13" s="98" t="s">
        <v>315</v>
      </c>
      <c r="G13" s="98"/>
      <c r="H13" s="98"/>
      <c r="I13" s="101" t="s">
        <v>1143</v>
      </c>
      <c r="J13" s="98"/>
      <c r="K13" s="98" t="s">
        <v>293</v>
      </c>
    </row>
    <row r="14" spans="1:11" s="96" customFormat="1" ht="21.75" customHeight="1">
      <c r="A14" s="101" t="s">
        <v>1377</v>
      </c>
      <c r="B14" s="101" t="s">
        <v>301</v>
      </c>
      <c r="C14" s="101" t="s">
        <v>361</v>
      </c>
      <c r="D14" s="98">
        <v>0.5194444444444445</v>
      </c>
      <c r="E14" s="98"/>
      <c r="F14" s="98"/>
      <c r="G14" s="98" t="s">
        <v>315</v>
      </c>
      <c r="H14" s="98">
        <v>0.5659722222222222</v>
      </c>
      <c r="I14" s="98"/>
      <c r="J14" s="101"/>
      <c r="K14" s="101" t="s">
        <v>315</v>
      </c>
    </row>
    <row r="15" spans="1:11" s="96" customFormat="1" ht="21.75" customHeight="1">
      <c r="A15" s="101" t="s">
        <v>1433</v>
      </c>
      <c r="B15" s="101" t="s">
        <v>301</v>
      </c>
      <c r="C15" s="101" t="s">
        <v>411</v>
      </c>
      <c r="D15" s="98">
        <v>0.5888888888888889</v>
      </c>
      <c r="E15" s="98" t="s">
        <v>315</v>
      </c>
      <c r="F15" s="98"/>
      <c r="G15" s="98"/>
      <c r="H15" s="98"/>
      <c r="I15" s="98"/>
      <c r="J15" s="101" t="s">
        <v>1147</v>
      </c>
      <c r="K15" s="101" t="s">
        <v>315</v>
      </c>
    </row>
    <row r="16" spans="1:11" s="96" customFormat="1" ht="21.75" customHeight="1">
      <c r="A16" s="101" t="s">
        <v>1434</v>
      </c>
      <c r="B16" s="101" t="s">
        <v>301</v>
      </c>
      <c r="C16" s="101" t="s">
        <v>390</v>
      </c>
      <c r="D16" s="98">
        <v>0.6583333333333333</v>
      </c>
      <c r="E16" s="98"/>
      <c r="F16" s="98" t="s">
        <v>315</v>
      </c>
      <c r="G16" s="98"/>
      <c r="H16" s="98"/>
      <c r="I16" s="101" t="s">
        <v>1368</v>
      </c>
      <c r="J16" s="98"/>
      <c r="K16" s="98" t="s">
        <v>293</v>
      </c>
    </row>
    <row r="17" spans="1:11" s="96" customFormat="1" ht="21.75" customHeight="1">
      <c r="A17" s="101" t="s">
        <v>1433</v>
      </c>
      <c r="B17" s="101" t="s">
        <v>301</v>
      </c>
      <c r="C17" s="101" t="s">
        <v>411</v>
      </c>
      <c r="D17" s="98">
        <v>0.7347222222222222</v>
      </c>
      <c r="E17" s="98" t="s">
        <v>315</v>
      </c>
      <c r="F17" s="98"/>
      <c r="G17" s="98"/>
      <c r="H17" s="98"/>
      <c r="I17" s="98"/>
      <c r="J17" s="101" t="s">
        <v>594</v>
      </c>
      <c r="K17" s="101" t="s">
        <v>315</v>
      </c>
    </row>
    <row r="18" spans="1:11" s="96" customFormat="1" ht="21.75" customHeight="1">
      <c r="A18" s="101" t="s">
        <v>1434</v>
      </c>
      <c r="B18" s="101" t="s">
        <v>301</v>
      </c>
      <c r="C18" s="101" t="s">
        <v>390</v>
      </c>
      <c r="D18" s="98">
        <v>0.8041666666666667</v>
      </c>
      <c r="E18" s="98"/>
      <c r="F18" s="98" t="s">
        <v>315</v>
      </c>
      <c r="G18" s="98"/>
      <c r="H18" s="98"/>
      <c r="I18" s="101" t="s">
        <v>39</v>
      </c>
      <c r="J18" s="98"/>
      <c r="K18" s="98" t="s">
        <v>326</v>
      </c>
    </row>
    <row r="19" spans="1:11" s="96" customFormat="1" ht="21.75" customHeight="1">
      <c r="A19" s="101" t="s">
        <v>1377</v>
      </c>
      <c r="B19" s="101" t="s">
        <v>301</v>
      </c>
      <c r="C19" s="101" t="s">
        <v>361</v>
      </c>
      <c r="D19" s="98">
        <v>0.875</v>
      </c>
      <c r="E19" s="98"/>
      <c r="F19" s="98"/>
      <c r="G19" s="98" t="s">
        <v>315</v>
      </c>
      <c r="H19" s="98">
        <v>0.9027777777777778</v>
      </c>
      <c r="I19" s="98"/>
      <c r="J19" s="101"/>
      <c r="K19" s="101" t="s">
        <v>315</v>
      </c>
    </row>
    <row r="20" spans="1:12" s="96" customFormat="1" ht="30" customHeight="1">
      <c r="A20" s="101" t="s">
        <v>1433</v>
      </c>
      <c r="B20" s="101" t="s">
        <v>301</v>
      </c>
      <c r="C20" s="101" t="s">
        <v>411</v>
      </c>
      <c r="D20" s="98" t="s">
        <v>1745</v>
      </c>
      <c r="E20" s="98" t="s">
        <v>315</v>
      </c>
      <c r="F20" s="98"/>
      <c r="G20" s="98"/>
      <c r="H20" s="98"/>
      <c r="I20" s="98"/>
      <c r="J20" s="101"/>
      <c r="K20" s="101"/>
      <c r="L20" s="126" t="s">
        <v>991</v>
      </c>
    </row>
    <row r="21" spans="1:13" s="96" customFormat="1" ht="21.75" customHeight="1">
      <c r="A21" s="101" t="s">
        <v>1434</v>
      </c>
      <c r="B21" s="101" t="s">
        <v>301</v>
      </c>
      <c r="C21" s="101" t="s">
        <v>390</v>
      </c>
      <c r="D21" s="708">
        <v>0.9131944444444445</v>
      </c>
      <c r="E21" s="708"/>
      <c r="F21" s="708" t="s">
        <v>315</v>
      </c>
      <c r="G21" s="708"/>
      <c r="H21" s="708"/>
      <c r="I21" s="709" t="s">
        <v>1426</v>
      </c>
      <c r="J21" s="710"/>
      <c r="K21" s="710" t="s">
        <v>887</v>
      </c>
      <c r="L21" s="126" t="s">
        <v>989</v>
      </c>
      <c r="M21" s="126"/>
    </row>
    <row r="22" s="95" customFormat="1" ht="21.75" customHeight="1"/>
    <row r="23" spans="4:16" s="95" customFormat="1" ht="24.75" customHeight="1">
      <c r="D23" s="742" t="s">
        <v>23</v>
      </c>
      <c r="E23" s="742"/>
      <c r="F23" s="742"/>
      <c r="G23" s="742"/>
      <c r="H23" s="742"/>
      <c r="I23" s="742"/>
      <c r="J23" s="742"/>
      <c r="K23" s="742"/>
      <c r="L23" s="742"/>
      <c r="M23" s="742"/>
      <c r="N23" s="96"/>
      <c r="O23" s="96"/>
      <c r="P23" s="96"/>
    </row>
    <row r="24" s="95" customFormat="1" ht="13.5"/>
    <row r="25" s="95" customFormat="1" ht="13.5"/>
    <row r="26" s="95" customFormat="1" ht="13.5"/>
    <row r="27" s="95" customFormat="1" ht="13.5"/>
    <row r="28" s="95" customFormat="1" ht="13.5"/>
    <row r="29" s="95" customFormat="1" ht="13.5"/>
    <row r="30" s="95" customFormat="1" ht="13.5"/>
    <row r="31" s="95" customFormat="1" ht="13.5"/>
    <row r="32" s="95" customFormat="1" ht="13.5"/>
    <row r="33" s="95" customFormat="1" ht="13.5"/>
    <row r="34" s="95" customFormat="1" ht="13.5"/>
    <row r="35" s="95" customFormat="1" ht="13.5"/>
    <row r="36" s="95" customFormat="1" ht="13.5"/>
    <row r="37" s="95" customFormat="1" ht="13.5"/>
    <row r="38" s="95" customFormat="1" ht="13.5"/>
    <row r="39" s="95" customFormat="1" ht="13.5"/>
    <row r="40" s="95" customFormat="1" ht="13.5"/>
    <row r="41" s="95" customFormat="1" ht="13.5"/>
    <row r="42" s="95" customFormat="1" ht="13.5"/>
    <row r="43" s="95" customFormat="1" ht="13.5"/>
    <row r="44" s="95" customFormat="1" ht="13.5"/>
    <row r="45" s="95" customFormat="1" ht="13.5"/>
    <row r="46" s="95" customFormat="1" ht="13.5"/>
    <row r="47" s="95" customFormat="1" ht="13.5"/>
    <row r="48" s="95" customFormat="1" ht="13.5"/>
    <row r="49" s="95" customFormat="1" ht="13.5"/>
    <row r="50" s="95" customFormat="1" ht="13.5"/>
    <row r="51" s="95" customFormat="1" ht="13.5"/>
    <row r="52" s="95" customFormat="1" ht="13.5"/>
    <row r="53" s="95" customFormat="1" ht="13.5"/>
    <row r="54" s="95" customFormat="1" ht="13.5"/>
    <row r="55" s="95" customFormat="1" ht="13.5"/>
    <row r="56" s="95" customFormat="1" ht="13.5"/>
    <row r="57" s="95" customFormat="1" ht="13.5"/>
    <row r="58" s="95" customFormat="1" ht="13.5"/>
    <row r="59" s="95" customFormat="1" ht="13.5"/>
    <row r="60" s="95" customFormat="1" ht="13.5"/>
    <row r="61" s="95" customFormat="1" ht="13.5"/>
    <row r="62" s="95" customFormat="1" ht="13.5"/>
    <row r="63" s="95" customFormat="1" ht="13.5"/>
    <row r="64" s="95" customFormat="1" ht="13.5"/>
    <row r="65" s="95" customFormat="1" ht="13.5"/>
    <row r="66" s="95" customFormat="1" ht="13.5"/>
    <row r="67" s="95" customFormat="1" ht="13.5"/>
    <row r="68" s="95" customFormat="1" ht="13.5"/>
    <row r="69" s="95" customFormat="1" ht="13.5"/>
    <row r="70" s="95" customFormat="1" ht="13.5"/>
    <row r="71" s="95" customFormat="1" ht="13.5"/>
    <row r="72" s="95" customFormat="1" ht="13.5"/>
    <row r="73" s="95" customFormat="1" ht="13.5"/>
    <row r="74" s="95" customFormat="1" ht="13.5"/>
    <row r="75" s="95" customFormat="1" ht="13.5"/>
    <row r="76" s="95" customFormat="1" ht="13.5"/>
    <row r="77" s="95" customFormat="1" ht="13.5"/>
    <row r="78" s="95" customFormat="1" ht="13.5"/>
    <row r="79" s="95" customFormat="1" ht="13.5"/>
    <row r="80" s="95" customFormat="1" ht="13.5"/>
    <row r="81" s="95" customFormat="1" ht="13.5"/>
    <row r="82" s="95" customFormat="1" ht="13.5"/>
    <row r="83" s="95" customFormat="1" ht="13.5"/>
    <row r="84" s="95" customFormat="1" ht="13.5"/>
    <row r="85" s="95" customFormat="1" ht="13.5"/>
    <row r="86" s="95" customFormat="1" ht="13.5"/>
    <row r="87" s="95" customFormat="1" ht="13.5"/>
    <row r="88" s="95" customFormat="1" ht="13.5"/>
    <row r="89" s="95" customFormat="1" ht="13.5"/>
    <row r="90" s="95" customFormat="1" ht="13.5"/>
  </sheetData>
  <sheetProtection/>
  <mergeCells count="7">
    <mergeCell ref="D23:M23"/>
    <mergeCell ref="A1:A4"/>
    <mergeCell ref="L1:N1"/>
    <mergeCell ref="C1:K1"/>
    <mergeCell ref="C2:K2"/>
    <mergeCell ref="C3:K3"/>
    <mergeCell ref="C4:K4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3"/>
  <sheetViews>
    <sheetView zoomScale="90" zoomScaleNormal="90" zoomScalePageLayoutView="0" workbookViewId="0" topLeftCell="A1">
      <pane xSplit="6" ySplit="7" topLeftCell="G8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O6" sqref="O6"/>
    </sheetView>
  </sheetViews>
  <sheetFormatPr defaultColWidth="8.88671875" defaultRowHeight="13.5"/>
  <cols>
    <col min="1" max="2" width="10.4453125" style="93" customWidth="1"/>
    <col min="3" max="3" width="8.4453125" style="93" bestFit="1" customWidth="1"/>
    <col min="4" max="4" width="9.88671875" style="93" customWidth="1"/>
    <col min="5" max="5" width="18.4453125" style="93" customWidth="1"/>
    <col min="6" max="6" width="11.6640625" style="93" customWidth="1"/>
    <col min="7" max="9" width="6.77734375" style="93" customWidth="1"/>
    <col min="10" max="10" width="6.77734375" style="94" customWidth="1"/>
    <col min="11" max="12" width="6.77734375" style="93" customWidth="1"/>
    <col min="13" max="13" width="11.5546875" style="93" customWidth="1"/>
    <col min="14" max="14" width="6.77734375" style="93" customWidth="1"/>
    <col min="15" max="16" width="6.77734375" style="94" customWidth="1"/>
    <col min="17" max="34" width="6.77734375" style="93" customWidth="1"/>
    <col min="35" max="16384" width="8.88671875" style="93" customWidth="1"/>
  </cols>
  <sheetData>
    <row r="1" spans="1:18" s="121" customFormat="1" ht="23.25" customHeight="1">
      <c r="A1" s="733" t="s">
        <v>342</v>
      </c>
      <c r="B1" s="141" t="s">
        <v>358</v>
      </c>
      <c r="C1" s="744" t="s">
        <v>17</v>
      </c>
      <c r="D1" s="745"/>
      <c r="E1" s="745"/>
      <c r="F1" s="745"/>
      <c r="G1" s="745"/>
      <c r="H1" s="745"/>
      <c r="I1" s="745"/>
      <c r="P1" s="105"/>
      <c r="Q1" s="105"/>
      <c r="R1" s="105"/>
    </row>
    <row r="2" spans="1:9" s="105" customFormat="1" ht="23.25" customHeight="1">
      <c r="A2" s="734"/>
      <c r="B2" s="140" t="s">
        <v>367</v>
      </c>
      <c r="C2" s="747" t="s">
        <v>1032</v>
      </c>
      <c r="D2" s="748"/>
      <c r="E2" s="748"/>
      <c r="F2" s="748"/>
      <c r="G2" s="748"/>
      <c r="H2" s="748"/>
      <c r="I2" s="748"/>
    </row>
    <row r="3" spans="1:9" s="105" customFormat="1" ht="23.25" customHeight="1">
      <c r="A3" s="734"/>
      <c r="B3" s="139" t="s">
        <v>373</v>
      </c>
      <c r="C3" s="750" t="s">
        <v>1042</v>
      </c>
      <c r="D3" s="751"/>
      <c r="E3" s="751"/>
      <c r="F3" s="751"/>
      <c r="G3" s="751"/>
      <c r="H3" s="751"/>
      <c r="I3" s="751"/>
    </row>
    <row r="4" spans="1:9" s="105" customFormat="1" ht="23.25" customHeight="1" thickBot="1">
      <c r="A4" s="735"/>
      <c r="B4" s="138" t="s">
        <v>1533</v>
      </c>
      <c r="C4" s="753" t="s">
        <v>1238</v>
      </c>
      <c r="D4" s="754"/>
      <c r="E4" s="754"/>
      <c r="F4" s="754"/>
      <c r="G4" s="754"/>
      <c r="H4" s="754"/>
      <c r="I4" s="754"/>
    </row>
    <row r="5" spans="1:10" s="105" customFormat="1" ht="15.75" customHeight="1">
      <c r="A5" s="111"/>
      <c r="B5" s="111"/>
      <c r="C5" s="110"/>
      <c r="D5" s="106"/>
      <c r="E5" s="106"/>
      <c r="F5" s="106"/>
      <c r="G5" s="106"/>
      <c r="H5" s="106"/>
      <c r="I5" s="106"/>
      <c r="J5" s="106"/>
    </row>
    <row r="6" spans="1:13" s="105" customFormat="1" ht="23.25" customHeight="1">
      <c r="A6" s="109" t="s">
        <v>78</v>
      </c>
      <c r="B6" s="109"/>
      <c r="C6" s="108"/>
      <c r="D6" s="107"/>
      <c r="E6" s="107"/>
      <c r="F6" s="107"/>
      <c r="G6" s="106"/>
      <c r="H6" s="106"/>
      <c r="I6" s="106"/>
      <c r="J6" s="106"/>
      <c r="M6" s="105" t="s">
        <v>2229</v>
      </c>
    </row>
    <row r="7" spans="1:16" ht="32.25" customHeight="1">
      <c r="A7" s="103" t="s">
        <v>348</v>
      </c>
      <c r="B7" s="103" t="s">
        <v>1550</v>
      </c>
      <c r="C7" s="103" t="s">
        <v>332</v>
      </c>
      <c r="D7" s="103" t="s">
        <v>353</v>
      </c>
      <c r="E7" s="104" t="s">
        <v>301</v>
      </c>
      <c r="F7" s="104" t="s">
        <v>408</v>
      </c>
      <c r="G7" s="104" t="s">
        <v>407</v>
      </c>
      <c r="H7" s="104" t="s">
        <v>412</v>
      </c>
      <c r="I7" s="104" t="s">
        <v>406</v>
      </c>
      <c r="J7" s="103" t="s">
        <v>406</v>
      </c>
      <c r="K7" s="103" t="s">
        <v>412</v>
      </c>
      <c r="L7" s="103" t="s">
        <v>407</v>
      </c>
      <c r="M7" s="103" t="s">
        <v>408</v>
      </c>
      <c r="N7" s="103" t="s">
        <v>301</v>
      </c>
      <c r="O7" s="137"/>
      <c r="P7" s="136"/>
    </row>
    <row r="8" spans="1:16" ht="21" customHeight="1">
      <c r="A8" s="101" t="s">
        <v>1046</v>
      </c>
      <c r="B8" s="101" t="s">
        <v>1558</v>
      </c>
      <c r="C8" s="101" t="s">
        <v>301</v>
      </c>
      <c r="D8" s="101" t="s">
        <v>407</v>
      </c>
      <c r="E8" s="101"/>
      <c r="F8" s="101"/>
      <c r="G8" s="101"/>
      <c r="H8" s="101"/>
      <c r="I8" s="101"/>
      <c r="J8" s="101"/>
      <c r="K8" s="101"/>
      <c r="L8" s="98">
        <v>0.2722222222222222</v>
      </c>
      <c r="M8" s="101" t="s">
        <v>1749</v>
      </c>
      <c r="N8" s="98" t="s">
        <v>315</v>
      </c>
      <c r="O8" s="126" t="s">
        <v>1556</v>
      </c>
      <c r="P8" s="136"/>
    </row>
    <row r="9" spans="1:16" ht="19.5" customHeight="1">
      <c r="A9" s="101" t="s">
        <v>1702</v>
      </c>
      <c r="B9" s="101" t="s">
        <v>1551</v>
      </c>
      <c r="C9" s="101" t="s">
        <v>301</v>
      </c>
      <c r="D9" s="101" t="s">
        <v>407</v>
      </c>
      <c r="E9" s="101"/>
      <c r="F9" s="101"/>
      <c r="G9" s="101"/>
      <c r="H9" s="101"/>
      <c r="I9" s="101"/>
      <c r="J9" s="101"/>
      <c r="K9" s="101"/>
      <c r="L9" s="98">
        <v>0.28750000000000003</v>
      </c>
      <c r="M9" s="101"/>
      <c r="N9" s="98" t="s">
        <v>315</v>
      </c>
      <c r="O9" s="137"/>
      <c r="P9" s="136"/>
    </row>
    <row r="10" spans="1:18" s="95" customFormat="1" ht="33" customHeight="1">
      <c r="A10" s="101" t="s">
        <v>1425</v>
      </c>
      <c r="B10" s="101" t="s">
        <v>1593</v>
      </c>
      <c r="C10" s="101" t="s">
        <v>301</v>
      </c>
      <c r="D10" s="101" t="s">
        <v>412</v>
      </c>
      <c r="E10" s="101" t="s">
        <v>1945</v>
      </c>
      <c r="F10" s="101"/>
      <c r="G10" s="101"/>
      <c r="H10" s="101" t="s">
        <v>315</v>
      </c>
      <c r="I10" s="101"/>
      <c r="J10" s="101"/>
      <c r="K10" s="101" t="s">
        <v>272</v>
      </c>
      <c r="L10" s="98"/>
      <c r="M10" s="101"/>
      <c r="N10" s="98" t="s">
        <v>315</v>
      </c>
      <c r="O10" s="126" t="s">
        <v>2</v>
      </c>
      <c r="P10" s="166"/>
      <c r="Q10" s="178"/>
      <c r="R10" s="96"/>
    </row>
    <row r="11" spans="1:18" s="95" customFormat="1" ht="31.5" customHeight="1">
      <c r="A11" s="101" t="s">
        <v>1383</v>
      </c>
      <c r="B11" s="101" t="s">
        <v>1552</v>
      </c>
      <c r="C11" s="101" t="s">
        <v>301</v>
      </c>
      <c r="D11" s="101" t="s">
        <v>406</v>
      </c>
      <c r="E11" s="101" t="s">
        <v>1706</v>
      </c>
      <c r="F11" s="101" t="s">
        <v>957</v>
      </c>
      <c r="G11" s="101"/>
      <c r="H11" s="101"/>
      <c r="I11" s="101" t="s">
        <v>315</v>
      </c>
      <c r="J11" s="101" t="s">
        <v>844</v>
      </c>
      <c r="K11" s="101"/>
      <c r="L11" s="98"/>
      <c r="M11" s="101"/>
      <c r="N11" s="98" t="s">
        <v>315</v>
      </c>
      <c r="O11" s="130"/>
      <c r="P11" s="166"/>
      <c r="Q11" s="178"/>
      <c r="R11" s="96"/>
    </row>
    <row r="12" spans="1:17" s="95" customFormat="1" ht="27">
      <c r="A12" s="101" t="s">
        <v>1383</v>
      </c>
      <c r="B12" s="101" t="s">
        <v>1551</v>
      </c>
      <c r="C12" s="101" t="s">
        <v>301</v>
      </c>
      <c r="D12" s="101" t="s">
        <v>406</v>
      </c>
      <c r="E12" s="101" t="s">
        <v>1692</v>
      </c>
      <c r="F12" s="101" t="s">
        <v>957</v>
      </c>
      <c r="G12" s="101"/>
      <c r="H12" s="101"/>
      <c r="I12" s="101" t="s">
        <v>315</v>
      </c>
      <c r="J12" s="101" t="s">
        <v>1693</v>
      </c>
      <c r="K12" s="101"/>
      <c r="L12" s="98"/>
      <c r="M12" s="101"/>
      <c r="N12" s="98" t="s">
        <v>315</v>
      </c>
      <c r="O12" s="187"/>
      <c r="P12" s="182"/>
      <c r="Q12" s="96"/>
    </row>
    <row r="13" spans="1:16" s="95" customFormat="1" ht="27">
      <c r="A13" s="101" t="s">
        <v>1383</v>
      </c>
      <c r="B13" s="101" t="s">
        <v>1553</v>
      </c>
      <c r="C13" s="101" t="s">
        <v>301</v>
      </c>
      <c r="D13" s="101" t="s">
        <v>406</v>
      </c>
      <c r="E13" s="101" t="s">
        <v>1691</v>
      </c>
      <c r="F13" s="101"/>
      <c r="G13" s="101"/>
      <c r="H13" s="101"/>
      <c r="I13" s="101" t="s">
        <v>315</v>
      </c>
      <c r="J13" s="101" t="s">
        <v>1657</v>
      </c>
      <c r="K13" s="98"/>
      <c r="L13" s="101"/>
      <c r="M13" s="101"/>
      <c r="N13" s="98" t="s">
        <v>315</v>
      </c>
      <c r="O13" s="187"/>
      <c r="P13" s="182"/>
    </row>
    <row r="14" spans="1:16" s="95" customFormat="1" ht="27">
      <c r="A14" s="101" t="s">
        <v>1242</v>
      </c>
      <c r="B14" s="101" t="s">
        <v>1552</v>
      </c>
      <c r="C14" s="101" t="s">
        <v>301</v>
      </c>
      <c r="D14" s="101" t="s">
        <v>407</v>
      </c>
      <c r="E14" s="101" t="s">
        <v>1707</v>
      </c>
      <c r="F14" s="101" t="s">
        <v>957</v>
      </c>
      <c r="G14" s="101" t="s">
        <v>315</v>
      </c>
      <c r="H14" s="101"/>
      <c r="I14" s="101"/>
      <c r="J14" s="101"/>
      <c r="K14" s="98"/>
      <c r="L14" s="101" t="s">
        <v>1708</v>
      </c>
      <c r="M14" s="101" t="s">
        <v>408</v>
      </c>
      <c r="N14" s="98" t="s">
        <v>315</v>
      </c>
      <c r="O14" s="130"/>
      <c r="P14" s="182"/>
    </row>
    <row r="15" spans="1:17" s="95" customFormat="1" ht="27">
      <c r="A15" s="101" t="s">
        <v>1383</v>
      </c>
      <c r="B15" s="101" t="s">
        <v>1551</v>
      </c>
      <c r="C15" s="101" t="s">
        <v>301</v>
      </c>
      <c r="D15" s="101" t="s">
        <v>406</v>
      </c>
      <c r="E15" s="98" t="s">
        <v>1694</v>
      </c>
      <c r="F15" s="101" t="s">
        <v>957</v>
      </c>
      <c r="G15" s="98"/>
      <c r="H15" s="189"/>
      <c r="I15" s="101" t="s">
        <v>315</v>
      </c>
      <c r="J15" s="101" t="s">
        <v>1695</v>
      </c>
      <c r="K15" s="98"/>
      <c r="L15" s="101"/>
      <c r="M15" s="101"/>
      <c r="N15" s="98" t="s">
        <v>315</v>
      </c>
      <c r="O15" s="187"/>
      <c r="P15" s="182"/>
      <c r="Q15" s="96"/>
    </row>
    <row r="16" spans="1:17" s="95" customFormat="1" ht="27">
      <c r="A16" s="101" t="s">
        <v>1383</v>
      </c>
      <c r="B16" s="101" t="s">
        <v>1553</v>
      </c>
      <c r="C16" s="101" t="s">
        <v>301</v>
      </c>
      <c r="D16" s="101" t="s">
        <v>406</v>
      </c>
      <c r="E16" s="98">
        <v>0.3680555555555556</v>
      </c>
      <c r="F16" s="98"/>
      <c r="G16" s="98"/>
      <c r="H16" s="189"/>
      <c r="I16" s="101" t="s">
        <v>315</v>
      </c>
      <c r="J16" s="101" t="s">
        <v>1718</v>
      </c>
      <c r="K16" s="98"/>
      <c r="L16" s="101"/>
      <c r="M16" s="101" t="s">
        <v>957</v>
      </c>
      <c r="N16" s="98" t="s">
        <v>315</v>
      </c>
      <c r="O16" s="187"/>
      <c r="P16" s="182"/>
      <c r="Q16" s="178"/>
    </row>
    <row r="17" spans="1:17" s="95" customFormat="1" ht="27">
      <c r="A17" s="101" t="s">
        <v>1383</v>
      </c>
      <c r="B17" s="101" t="s">
        <v>1552</v>
      </c>
      <c r="C17" s="101" t="s">
        <v>301</v>
      </c>
      <c r="D17" s="101" t="s">
        <v>406</v>
      </c>
      <c r="E17" s="98">
        <v>0.3888888888888889</v>
      </c>
      <c r="F17" s="98"/>
      <c r="G17" s="98"/>
      <c r="H17" s="101"/>
      <c r="I17" s="101" t="s">
        <v>315</v>
      </c>
      <c r="J17" s="101" t="s">
        <v>1709</v>
      </c>
      <c r="K17" s="98"/>
      <c r="L17" s="101"/>
      <c r="M17" s="101" t="s">
        <v>957</v>
      </c>
      <c r="N17" s="98" t="s">
        <v>1619</v>
      </c>
      <c r="O17" s="187"/>
      <c r="P17" s="182"/>
      <c r="Q17" s="178"/>
    </row>
    <row r="18" spans="1:16" s="95" customFormat="1" ht="22.5" customHeight="1">
      <c r="A18" s="101" t="s">
        <v>1383</v>
      </c>
      <c r="B18" s="101" t="s">
        <v>1551</v>
      </c>
      <c r="C18" s="101" t="s">
        <v>301</v>
      </c>
      <c r="D18" s="101" t="s">
        <v>406</v>
      </c>
      <c r="E18" s="98">
        <v>0.4131944444444444</v>
      </c>
      <c r="F18" s="98"/>
      <c r="G18" s="98"/>
      <c r="H18" s="189"/>
      <c r="I18" s="101" t="s">
        <v>315</v>
      </c>
      <c r="J18" s="101" t="s">
        <v>1696</v>
      </c>
      <c r="K18" s="101"/>
      <c r="L18" s="98"/>
      <c r="M18" s="101"/>
      <c r="N18" s="98" t="s">
        <v>1619</v>
      </c>
      <c r="O18" s="187"/>
      <c r="P18" s="182"/>
    </row>
    <row r="19" spans="1:16" s="95" customFormat="1" ht="21.75" customHeight="1">
      <c r="A19" s="101" t="s">
        <v>1243</v>
      </c>
      <c r="B19" s="101" t="s">
        <v>1553</v>
      </c>
      <c r="C19" s="101" t="s">
        <v>301</v>
      </c>
      <c r="D19" s="101" t="s">
        <v>407</v>
      </c>
      <c r="E19" s="98">
        <v>0.4305555555555556</v>
      </c>
      <c r="F19" s="101" t="s">
        <v>408</v>
      </c>
      <c r="G19" s="98" t="s">
        <v>315</v>
      </c>
      <c r="H19" s="101"/>
      <c r="I19" s="101"/>
      <c r="J19" s="101"/>
      <c r="K19" s="98"/>
      <c r="L19" s="101" t="s">
        <v>1719</v>
      </c>
      <c r="M19" s="101"/>
      <c r="N19" s="98" t="s">
        <v>293</v>
      </c>
      <c r="O19" s="187"/>
      <c r="P19" s="182"/>
    </row>
    <row r="20" spans="1:17" s="95" customFormat="1" ht="21.75" customHeight="1">
      <c r="A20" s="101" t="s">
        <v>1383</v>
      </c>
      <c r="B20" s="101" t="s">
        <v>1552</v>
      </c>
      <c r="C20" s="101" t="s">
        <v>301</v>
      </c>
      <c r="D20" s="101" t="s">
        <v>406</v>
      </c>
      <c r="E20" s="98">
        <v>0.46319444444444446</v>
      </c>
      <c r="F20" s="98"/>
      <c r="G20" s="98"/>
      <c r="H20" s="101"/>
      <c r="I20" s="101" t="s">
        <v>315</v>
      </c>
      <c r="J20" s="101" t="s">
        <v>1710</v>
      </c>
      <c r="K20" s="98"/>
      <c r="L20" s="101"/>
      <c r="M20" s="189"/>
      <c r="N20" s="98" t="s">
        <v>293</v>
      </c>
      <c r="O20" s="187"/>
      <c r="P20" s="182"/>
      <c r="Q20" s="96"/>
    </row>
    <row r="21" spans="1:17" s="95" customFormat="1" ht="21.75" customHeight="1">
      <c r="A21" s="101" t="s">
        <v>1383</v>
      </c>
      <c r="B21" s="101" t="s">
        <v>1551</v>
      </c>
      <c r="C21" s="101" t="s">
        <v>301</v>
      </c>
      <c r="D21" s="101" t="s">
        <v>406</v>
      </c>
      <c r="E21" s="98">
        <v>0.48055555555555557</v>
      </c>
      <c r="F21" s="98"/>
      <c r="G21" s="98"/>
      <c r="H21" s="101"/>
      <c r="I21" s="101" t="s">
        <v>315</v>
      </c>
      <c r="J21" s="101" t="s">
        <v>1697</v>
      </c>
      <c r="K21" s="98"/>
      <c r="L21" s="101"/>
      <c r="M21" s="189"/>
      <c r="N21" s="98" t="s">
        <v>293</v>
      </c>
      <c r="O21" s="187"/>
      <c r="P21" s="182"/>
      <c r="Q21" s="96"/>
    </row>
    <row r="22" spans="1:17" s="95" customFormat="1" ht="21.75" customHeight="1">
      <c r="A22" s="101" t="s">
        <v>1608</v>
      </c>
      <c r="B22" s="101" t="s">
        <v>1553</v>
      </c>
      <c r="C22" s="101" t="s">
        <v>301</v>
      </c>
      <c r="D22" s="101" t="s">
        <v>1704</v>
      </c>
      <c r="E22" s="98">
        <v>0.5</v>
      </c>
      <c r="F22" s="98"/>
      <c r="G22" s="98"/>
      <c r="H22" s="101"/>
      <c r="I22" s="101" t="s">
        <v>1636</v>
      </c>
      <c r="J22" s="101" t="s">
        <v>1720</v>
      </c>
      <c r="K22" s="98"/>
      <c r="L22" s="101"/>
      <c r="M22" s="189"/>
      <c r="N22" s="98" t="s">
        <v>315</v>
      </c>
      <c r="O22" s="187"/>
      <c r="P22" s="182"/>
      <c r="Q22" s="96"/>
    </row>
    <row r="23" spans="1:16" s="95" customFormat="1" ht="21.75" customHeight="1">
      <c r="A23" s="101" t="s">
        <v>1713</v>
      </c>
      <c r="B23" s="101" t="s">
        <v>1552</v>
      </c>
      <c r="C23" s="101" t="s">
        <v>301</v>
      </c>
      <c r="D23" s="101" t="s">
        <v>1701</v>
      </c>
      <c r="E23" s="98">
        <v>0.5236111111111111</v>
      </c>
      <c r="F23" s="98"/>
      <c r="G23" s="98" t="s">
        <v>1636</v>
      </c>
      <c r="H23" s="188"/>
      <c r="I23" s="101"/>
      <c r="J23" s="101"/>
      <c r="K23" s="101"/>
      <c r="L23" s="101" t="s">
        <v>1711</v>
      </c>
      <c r="M23" s="101" t="s">
        <v>1712</v>
      </c>
      <c r="N23" s="98" t="s">
        <v>315</v>
      </c>
      <c r="O23" s="187"/>
      <c r="P23" s="182"/>
    </row>
    <row r="24" spans="1:16" s="95" customFormat="1" ht="21.75" customHeight="1">
      <c r="A24" s="101" t="s">
        <v>1383</v>
      </c>
      <c r="B24" s="101" t="s">
        <v>1551</v>
      </c>
      <c r="C24" s="101" t="s">
        <v>301</v>
      </c>
      <c r="D24" s="101" t="s">
        <v>406</v>
      </c>
      <c r="E24" s="98">
        <v>0.5416666666666666</v>
      </c>
      <c r="F24" s="98"/>
      <c r="G24" s="98"/>
      <c r="H24" s="101"/>
      <c r="I24" s="101" t="s">
        <v>315</v>
      </c>
      <c r="J24" s="101" t="s">
        <v>1698</v>
      </c>
      <c r="K24" s="98"/>
      <c r="L24" s="101"/>
      <c r="M24" s="101"/>
      <c r="N24" s="98" t="s">
        <v>315</v>
      </c>
      <c r="O24" s="187"/>
      <c r="P24" s="182"/>
    </row>
    <row r="25" spans="1:27" s="95" customFormat="1" ht="21.75" customHeight="1">
      <c r="A25" s="101" t="s">
        <v>1383</v>
      </c>
      <c r="B25" s="101" t="s">
        <v>1553</v>
      </c>
      <c r="C25" s="101" t="s">
        <v>301</v>
      </c>
      <c r="D25" s="101" t="s">
        <v>406</v>
      </c>
      <c r="E25" s="98">
        <v>0.5555555555555556</v>
      </c>
      <c r="F25" s="98"/>
      <c r="G25" s="98"/>
      <c r="H25" s="101"/>
      <c r="I25" s="101" t="s">
        <v>315</v>
      </c>
      <c r="J25" s="98">
        <v>0.5972222222222222</v>
      </c>
      <c r="K25" s="101"/>
      <c r="L25" s="101"/>
      <c r="M25" s="101"/>
      <c r="N25" s="98" t="s">
        <v>315</v>
      </c>
      <c r="O25" s="187"/>
      <c r="P25" s="182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s="95" customFormat="1" ht="21.75" customHeight="1">
      <c r="A26" s="101" t="s">
        <v>1608</v>
      </c>
      <c r="B26" s="101" t="s">
        <v>1552</v>
      </c>
      <c r="C26" s="101" t="s">
        <v>301</v>
      </c>
      <c r="D26" s="101" t="s">
        <v>1704</v>
      </c>
      <c r="E26" s="98">
        <v>0.5840277777777778</v>
      </c>
      <c r="F26" s="98"/>
      <c r="G26" s="98"/>
      <c r="H26" s="101"/>
      <c r="I26" s="101" t="s">
        <v>1636</v>
      </c>
      <c r="J26" s="101" t="s">
        <v>1714</v>
      </c>
      <c r="K26" s="98"/>
      <c r="L26" s="101"/>
      <c r="M26" s="101"/>
      <c r="N26" s="98" t="s">
        <v>315</v>
      </c>
      <c r="O26" s="187"/>
      <c r="P26" s="182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s="95" customFormat="1" ht="21.75" customHeight="1">
      <c r="A27" s="101" t="s">
        <v>1383</v>
      </c>
      <c r="B27" s="101" t="s">
        <v>1551</v>
      </c>
      <c r="C27" s="101" t="s">
        <v>301</v>
      </c>
      <c r="D27" s="101" t="s">
        <v>406</v>
      </c>
      <c r="E27" s="98">
        <v>0.6020833333333333</v>
      </c>
      <c r="F27" s="98"/>
      <c r="G27" s="98"/>
      <c r="H27" s="101"/>
      <c r="I27" s="101" t="s">
        <v>315</v>
      </c>
      <c r="J27" s="101" t="s">
        <v>1699</v>
      </c>
      <c r="K27" s="101"/>
      <c r="L27" s="98"/>
      <c r="M27" s="188"/>
      <c r="N27" s="98" t="s">
        <v>315</v>
      </c>
      <c r="O27" s="187"/>
      <c r="P27" s="182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s="95" customFormat="1" ht="21.75" customHeight="1">
      <c r="A28" s="101" t="s">
        <v>1383</v>
      </c>
      <c r="B28" s="101" t="s">
        <v>1553</v>
      </c>
      <c r="C28" s="101" t="s">
        <v>301</v>
      </c>
      <c r="D28" s="101" t="s">
        <v>406</v>
      </c>
      <c r="E28" s="98">
        <v>0.6180555555555556</v>
      </c>
      <c r="F28" s="98"/>
      <c r="G28" s="98"/>
      <c r="H28" s="101"/>
      <c r="I28" s="101" t="s">
        <v>315</v>
      </c>
      <c r="J28" s="101" t="s">
        <v>1721</v>
      </c>
      <c r="K28" s="98"/>
      <c r="L28" s="101"/>
      <c r="M28" s="101"/>
      <c r="N28" s="98" t="s">
        <v>1619</v>
      </c>
      <c r="O28" s="187"/>
      <c r="P28" s="182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s="95" customFormat="1" ht="21.75" customHeight="1">
      <c r="A29" s="101" t="s">
        <v>1243</v>
      </c>
      <c r="B29" s="101" t="s">
        <v>1552</v>
      </c>
      <c r="C29" s="101" t="s">
        <v>301</v>
      </c>
      <c r="D29" s="101" t="s">
        <v>1701</v>
      </c>
      <c r="E29" s="98">
        <v>0.6437499999999999</v>
      </c>
      <c r="F29" s="98" t="s">
        <v>1712</v>
      </c>
      <c r="G29" s="98" t="s">
        <v>1636</v>
      </c>
      <c r="H29" s="101"/>
      <c r="I29" s="101"/>
      <c r="J29" s="101"/>
      <c r="K29" s="98"/>
      <c r="L29" s="101" t="s">
        <v>1715</v>
      </c>
      <c r="M29" s="101"/>
      <c r="N29" s="98" t="s">
        <v>1619</v>
      </c>
      <c r="O29" s="187"/>
      <c r="P29" s="182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s="95" customFormat="1" ht="21.75" customHeight="1">
      <c r="A30" s="101" t="s">
        <v>1383</v>
      </c>
      <c r="B30" s="101" t="s">
        <v>1551</v>
      </c>
      <c r="C30" s="101" t="s">
        <v>301</v>
      </c>
      <c r="D30" s="101" t="s">
        <v>406</v>
      </c>
      <c r="E30" s="98">
        <v>0.6631944444444444</v>
      </c>
      <c r="F30" s="98"/>
      <c r="G30" s="98"/>
      <c r="H30" s="101"/>
      <c r="I30" s="101" t="s">
        <v>315</v>
      </c>
      <c r="J30" s="101" t="s">
        <v>1700</v>
      </c>
      <c r="K30" s="98"/>
      <c r="L30" s="101"/>
      <c r="M30" s="101"/>
      <c r="N30" s="98" t="s">
        <v>1619</v>
      </c>
      <c r="O30" s="187"/>
      <c r="P30" s="182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s="95" customFormat="1" ht="21.75" customHeight="1">
      <c r="A31" s="101" t="s">
        <v>1607</v>
      </c>
      <c r="B31" s="101" t="s">
        <v>1553</v>
      </c>
      <c r="C31" s="101" t="s">
        <v>301</v>
      </c>
      <c r="D31" s="101" t="s">
        <v>1716</v>
      </c>
      <c r="E31" s="98">
        <v>0.6944444444444445</v>
      </c>
      <c r="F31" s="101"/>
      <c r="G31" s="98"/>
      <c r="H31" s="101" t="s">
        <v>1636</v>
      </c>
      <c r="I31" s="101"/>
      <c r="J31" s="101"/>
      <c r="K31" s="98">
        <v>0.71875</v>
      </c>
      <c r="L31" s="101"/>
      <c r="M31" s="101"/>
      <c r="N31" s="98" t="s">
        <v>1648</v>
      </c>
      <c r="O31" s="187"/>
      <c r="P31" s="182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27" s="95" customFormat="1" ht="21.75" customHeight="1">
      <c r="A32" s="101" t="s">
        <v>1383</v>
      </c>
      <c r="B32" s="101" t="s">
        <v>1552</v>
      </c>
      <c r="C32" s="101" t="s">
        <v>301</v>
      </c>
      <c r="D32" s="101" t="s">
        <v>406</v>
      </c>
      <c r="E32" s="98">
        <v>0.7083333333333334</v>
      </c>
      <c r="F32" s="98"/>
      <c r="G32" s="98"/>
      <c r="H32" s="101"/>
      <c r="I32" s="101" t="s">
        <v>315</v>
      </c>
      <c r="J32" s="101" t="s">
        <v>1634</v>
      </c>
      <c r="K32" s="101"/>
      <c r="L32" s="98"/>
      <c r="M32" s="188"/>
      <c r="N32" s="98" t="s">
        <v>1636</v>
      </c>
      <c r="O32" s="187"/>
      <c r="P32" s="182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7" s="95" customFormat="1" ht="21.75" customHeight="1">
      <c r="A33" s="101" t="s">
        <v>1702</v>
      </c>
      <c r="B33" s="101" t="s">
        <v>1551</v>
      </c>
      <c r="C33" s="101" t="s">
        <v>301</v>
      </c>
      <c r="D33" s="101" t="s">
        <v>1701</v>
      </c>
      <c r="E33" s="98">
        <v>0.7291666666666666</v>
      </c>
      <c r="F33" s="98"/>
      <c r="G33" s="98" t="s">
        <v>1636</v>
      </c>
      <c r="H33" s="101"/>
      <c r="I33" s="101"/>
      <c r="J33" s="101"/>
      <c r="K33" s="98"/>
      <c r="L33" s="101" t="s">
        <v>1622</v>
      </c>
      <c r="M33" s="101"/>
      <c r="N33" s="98" t="s">
        <v>1636</v>
      </c>
      <c r="O33" s="187"/>
      <c r="P33" s="182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7" s="95" customFormat="1" ht="21.75" customHeight="1">
      <c r="A34" s="101" t="s">
        <v>1608</v>
      </c>
      <c r="B34" s="101" t="s">
        <v>1553</v>
      </c>
      <c r="C34" s="101" t="s">
        <v>301</v>
      </c>
      <c r="D34" s="101" t="s">
        <v>1704</v>
      </c>
      <c r="E34" s="98">
        <v>0.75</v>
      </c>
      <c r="F34" s="98"/>
      <c r="G34" s="98"/>
      <c r="H34" s="101"/>
      <c r="I34" s="101" t="s">
        <v>1636</v>
      </c>
      <c r="J34" s="98">
        <v>0.7937500000000001</v>
      </c>
      <c r="K34" s="101"/>
      <c r="L34" s="101"/>
      <c r="M34" s="101"/>
      <c r="N34" s="98" t="s">
        <v>315</v>
      </c>
      <c r="O34" s="187"/>
      <c r="P34" s="182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</row>
    <row r="35" spans="1:27" s="95" customFormat="1" ht="21.75" customHeight="1">
      <c r="A35" s="101" t="s">
        <v>1607</v>
      </c>
      <c r="B35" s="101" t="s">
        <v>1552</v>
      </c>
      <c r="C35" s="101" t="s">
        <v>301</v>
      </c>
      <c r="D35" s="101" t="s">
        <v>1716</v>
      </c>
      <c r="E35" s="98">
        <v>0.7687499999999999</v>
      </c>
      <c r="F35" s="98"/>
      <c r="G35" s="98"/>
      <c r="H35" s="101" t="s">
        <v>1636</v>
      </c>
      <c r="I35" s="101"/>
      <c r="J35" s="101"/>
      <c r="K35" s="98">
        <v>0.8104166666666667</v>
      </c>
      <c r="L35" s="101"/>
      <c r="M35" s="101"/>
      <c r="N35" s="101" t="s">
        <v>315</v>
      </c>
      <c r="O35" s="187"/>
      <c r="P35" s="182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</row>
    <row r="36" spans="1:27" s="95" customFormat="1" ht="21.75" customHeight="1">
      <c r="A36" s="101" t="s">
        <v>1383</v>
      </c>
      <c r="B36" s="101" t="s">
        <v>1551</v>
      </c>
      <c r="C36" s="101" t="s">
        <v>301</v>
      </c>
      <c r="D36" s="101" t="s">
        <v>406</v>
      </c>
      <c r="E36" s="98">
        <v>0.7895833333333333</v>
      </c>
      <c r="F36" s="98"/>
      <c r="G36" s="98"/>
      <c r="H36" s="188"/>
      <c r="I36" s="101" t="s">
        <v>315</v>
      </c>
      <c r="J36" s="101" t="s">
        <v>1703</v>
      </c>
      <c r="K36" s="101"/>
      <c r="L36" s="98"/>
      <c r="M36" s="101"/>
      <c r="N36" s="98" t="s">
        <v>315</v>
      </c>
      <c r="O36" s="187"/>
      <c r="P36" s="182"/>
      <c r="R36" s="96"/>
      <c r="S36" s="96"/>
      <c r="T36" s="96"/>
      <c r="U36" s="96"/>
      <c r="V36" s="96"/>
      <c r="W36" s="96"/>
      <c r="X36" s="96"/>
      <c r="Y36" s="96"/>
      <c r="Z36" s="96"/>
      <c r="AA36" s="96"/>
    </row>
    <row r="37" spans="1:27" s="95" customFormat="1" ht="21.75" customHeight="1">
      <c r="A37" s="101" t="s">
        <v>1702</v>
      </c>
      <c r="B37" s="101" t="s">
        <v>1553</v>
      </c>
      <c r="C37" s="101" t="s">
        <v>301</v>
      </c>
      <c r="D37" s="101" t="s">
        <v>1701</v>
      </c>
      <c r="E37" s="98">
        <v>0.8125</v>
      </c>
      <c r="F37" s="98"/>
      <c r="G37" s="98" t="s">
        <v>1636</v>
      </c>
      <c r="H37" s="101"/>
      <c r="I37" s="101"/>
      <c r="J37" s="101"/>
      <c r="K37" s="98"/>
      <c r="L37" s="101" t="s">
        <v>1722</v>
      </c>
      <c r="M37" s="101"/>
      <c r="N37" s="98" t="s">
        <v>1636</v>
      </c>
      <c r="O37" s="187"/>
      <c r="P37" s="182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s="95" customFormat="1" ht="21.75" customHeight="1">
      <c r="A38" s="101" t="s">
        <v>1383</v>
      </c>
      <c r="B38" s="101" t="s">
        <v>1552</v>
      </c>
      <c r="C38" s="101" t="s">
        <v>301</v>
      </c>
      <c r="D38" s="101" t="s">
        <v>406</v>
      </c>
      <c r="E38" s="98">
        <v>0.8291666666666666</v>
      </c>
      <c r="F38" s="98"/>
      <c r="G38" s="98"/>
      <c r="H38" s="101"/>
      <c r="I38" s="101" t="s">
        <v>315</v>
      </c>
      <c r="J38" s="101" t="s">
        <v>1717</v>
      </c>
      <c r="K38" s="98"/>
      <c r="L38" s="101"/>
      <c r="M38" s="101"/>
      <c r="N38" s="98" t="s">
        <v>326</v>
      </c>
      <c r="O38" s="187"/>
      <c r="P38" s="182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1:27" s="95" customFormat="1" ht="21.75" customHeight="1">
      <c r="A39" s="132" t="s">
        <v>1608</v>
      </c>
      <c r="B39" s="101" t="s">
        <v>1551</v>
      </c>
      <c r="C39" s="101" t="s">
        <v>301</v>
      </c>
      <c r="D39" s="132" t="s">
        <v>1704</v>
      </c>
      <c r="E39" s="98">
        <v>0.85</v>
      </c>
      <c r="F39" s="98"/>
      <c r="G39" s="98"/>
      <c r="H39" s="101"/>
      <c r="I39" s="98" t="s">
        <v>1636</v>
      </c>
      <c r="J39" s="101" t="s">
        <v>1705</v>
      </c>
      <c r="K39" s="101"/>
      <c r="L39" s="101"/>
      <c r="M39" s="101"/>
      <c r="N39" s="98" t="s">
        <v>326</v>
      </c>
      <c r="O39" s="187"/>
      <c r="P39" s="182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</row>
    <row r="40" spans="1:16" s="96" customFormat="1" ht="21.75" customHeight="1">
      <c r="A40" s="101" t="s">
        <v>1383</v>
      </c>
      <c r="B40" s="101" t="s">
        <v>1553</v>
      </c>
      <c r="C40" s="101" t="s">
        <v>301</v>
      </c>
      <c r="D40" s="101" t="s">
        <v>406</v>
      </c>
      <c r="E40" s="98">
        <v>0.8729166666666667</v>
      </c>
      <c r="F40" s="98"/>
      <c r="G40" s="98"/>
      <c r="H40" s="101"/>
      <c r="I40" s="101" t="s">
        <v>315</v>
      </c>
      <c r="J40" s="101" t="s">
        <v>1723</v>
      </c>
      <c r="K40" s="98"/>
      <c r="L40" s="101"/>
      <c r="M40" s="101"/>
      <c r="N40" s="101" t="s">
        <v>315</v>
      </c>
      <c r="O40" s="187"/>
      <c r="P40" s="182"/>
    </row>
    <row r="41" spans="1:27" s="95" customFormat="1" ht="21.75" customHeight="1">
      <c r="A41" s="101" t="s">
        <v>1383</v>
      </c>
      <c r="B41" s="101" t="s">
        <v>1552</v>
      </c>
      <c r="C41" s="101" t="s">
        <v>301</v>
      </c>
      <c r="D41" s="101" t="s">
        <v>406</v>
      </c>
      <c r="E41" s="98">
        <v>0.8888888888888888</v>
      </c>
      <c r="F41" s="98"/>
      <c r="G41" s="98" t="s">
        <v>1636</v>
      </c>
      <c r="H41" s="101"/>
      <c r="I41" s="101"/>
      <c r="J41" s="101"/>
      <c r="K41" s="101"/>
      <c r="L41" s="98"/>
      <c r="M41" s="101"/>
      <c r="N41" s="101"/>
      <c r="O41" s="187"/>
      <c r="P41" s="182"/>
      <c r="R41" s="96"/>
      <c r="S41" s="96"/>
      <c r="T41" s="96"/>
      <c r="U41" s="96"/>
      <c r="V41" s="96"/>
      <c r="W41" s="96"/>
      <c r="X41" s="96"/>
      <c r="Y41" s="96"/>
      <c r="Z41" s="96"/>
      <c r="AA41" s="96"/>
    </row>
    <row r="42" spans="1:27" s="95" customFormat="1" ht="21.75" customHeight="1">
      <c r="A42" s="101" t="s">
        <v>1383</v>
      </c>
      <c r="B42" s="101" t="s">
        <v>1551</v>
      </c>
      <c r="C42" s="101" t="s">
        <v>301</v>
      </c>
      <c r="D42" s="101" t="s">
        <v>406</v>
      </c>
      <c r="E42" s="98">
        <v>0.9097222222222222</v>
      </c>
      <c r="F42" s="98"/>
      <c r="G42" s="98"/>
      <c r="H42" s="101"/>
      <c r="I42" s="101" t="s">
        <v>315</v>
      </c>
      <c r="J42" s="101"/>
      <c r="K42" s="98"/>
      <c r="L42" s="101"/>
      <c r="M42" s="101"/>
      <c r="N42" s="101"/>
      <c r="O42" s="187"/>
      <c r="P42" s="182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</row>
    <row r="43" spans="1:27" s="95" customFormat="1" ht="21.75" customHeight="1">
      <c r="A43" s="101"/>
      <c r="B43" s="101"/>
      <c r="C43" s="101"/>
      <c r="D43" s="101"/>
      <c r="E43" s="98"/>
      <c r="F43" s="98"/>
      <c r="G43" s="98"/>
      <c r="H43" s="101"/>
      <c r="I43" s="101"/>
      <c r="J43" s="101"/>
      <c r="K43" s="98"/>
      <c r="L43" s="101"/>
      <c r="M43" s="101"/>
      <c r="N43" s="101"/>
      <c r="O43" s="187"/>
      <c r="P43" s="182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</row>
    <row r="44" spans="1:27" s="95" customFormat="1" ht="21.75" customHeight="1">
      <c r="A44" s="132"/>
      <c r="B44" s="101"/>
      <c r="C44" s="101"/>
      <c r="D44" s="132"/>
      <c r="E44" s="98"/>
      <c r="F44" s="98"/>
      <c r="G44" s="98"/>
      <c r="H44" s="101"/>
      <c r="I44" s="101"/>
      <c r="J44" s="101"/>
      <c r="K44" s="98"/>
      <c r="L44" s="101"/>
      <c r="M44" s="101"/>
      <c r="N44" s="98"/>
      <c r="O44" s="187"/>
      <c r="P44" s="182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</row>
    <row r="45" spans="1:27" s="95" customFormat="1" ht="21.75" customHeight="1">
      <c r="A45" s="101"/>
      <c r="B45" s="101"/>
      <c r="C45" s="101"/>
      <c r="D45" s="101"/>
      <c r="E45" s="98"/>
      <c r="F45" s="98"/>
      <c r="G45" s="98"/>
      <c r="H45" s="101"/>
      <c r="I45" s="101"/>
      <c r="J45" s="101"/>
      <c r="K45" s="101"/>
      <c r="L45" s="98"/>
      <c r="M45" s="101"/>
      <c r="N45" s="98"/>
      <c r="O45" s="187"/>
      <c r="P45" s="182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s="95" customFormat="1" ht="21.75" customHeight="1">
      <c r="A46" s="186"/>
      <c r="B46" s="186"/>
      <c r="C46" s="171"/>
      <c r="D46" s="742" t="s">
        <v>1750</v>
      </c>
      <c r="E46" s="742"/>
      <c r="F46" s="742"/>
      <c r="G46" s="742"/>
      <c r="H46" s="742"/>
      <c r="I46" s="742"/>
      <c r="J46" s="742"/>
      <c r="K46" s="742"/>
      <c r="L46" s="742"/>
      <c r="M46" s="742"/>
      <c r="N46" s="170"/>
      <c r="O46" s="182"/>
      <c r="P46" s="182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27" s="95" customFormat="1" ht="21.75" customHeight="1">
      <c r="A47" s="183"/>
      <c r="B47" s="183"/>
      <c r="C47" s="166"/>
      <c r="D47" s="183"/>
      <c r="E47" s="129"/>
      <c r="F47" s="129"/>
      <c r="G47" s="129"/>
      <c r="H47" s="166"/>
      <c r="I47" s="129"/>
      <c r="J47" s="166"/>
      <c r="K47" s="166"/>
      <c r="L47" s="166"/>
      <c r="M47" s="166"/>
      <c r="N47" s="129"/>
      <c r="O47" s="182"/>
      <c r="P47" s="182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</row>
    <row r="48" spans="1:27" s="95" customFormat="1" ht="21.75" customHeight="1">
      <c r="A48" s="183"/>
      <c r="B48" s="183"/>
      <c r="C48" s="166"/>
      <c r="D48" s="183"/>
      <c r="E48" s="129"/>
      <c r="F48" s="129"/>
      <c r="G48" s="129"/>
      <c r="H48" s="166"/>
      <c r="I48" s="166"/>
      <c r="J48" s="166"/>
      <c r="K48" s="129"/>
      <c r="L48" s="166"/>
      <c r="M48" s="166"/>
      <c r="N48" s="129"/>
      <c r="O48" s="182"/>
      <c r="P48" s="182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</row>
    <row r="49" spans="1:27" s="95" customFormat="1" ht="21.75" customHeight="1">
      <c r="A49" s="183"/>
      <c r="B49" s="183"/>
      <c r="C49" s="166"/>
      <c r="D49" s="183"/>
      <c r="E49" s="129"/>
      <c r="F49" s="129"/>
      <c r="G49" s="129"/>
      <c r="H49" s="166"/>
      <c r="I49" s="166"/>
      <c r="J49" s="166"/>
      <c r="K49" s="129"/>
      <c r="L49" s="166"/>
      <c r="M49" s="166"/>
      <c r="N49" s="129"/>
      <c r="O49" s="182"/>
      <c r="P49" s="182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</row>
    <row r="50" spans="1:27" s="95" customFormat="1" ht="21.75" customHeight="1">
      <c r="A50" s="166"/>
      <c r="B50" s="166"/>
      <c r="C50" s="166"/>
      <c r="D50" s="166"/>
      <c r="E50" s="129"/>
      <c r="F50" s="129"/>
      <c r="G50" s="129"/>
      <c r="H50" s="166"/>
      <c r="I50" s="166"/>
      <c r="J50" s="166"/>
      <c r="K50" s="129"/>
      <c r="L50" s="166"/>
      <c r="M50" s="166"/>
      <c r="N50" s="184"/>
      <c r="O50" s="166"/>
      <c r="P50" s="16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</row>
    <row r="51" spans="1:27" s="95" customFormat="1" ht="21.75" customHeight="1">
      <c r="A51" s="183"/>
      <c r="B51" s="183"/>
      <c r="C51" s="166"/>
      <c r="D51" s="183"/>
      <c r="E51" s="129"/>
      <c r="F51" s="129"/>
      <c r="G51" s="129"/>
      <c r="H51" s="166"/>
      <c r="I51" s="166"/>
      <c r="J51" s="166"/>
      <c r="K51" s="184"/>
      <c r="L51" s="166"/>
      <c r="M51" s="166"/>
      <c r="N51" s="166"/>
      <c r="O51" s="166"/>
      <c r="P51" s="16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</row>
    <row r="52" spans="1:27" s="95" customFormat="1" ht="21.75" customHeight="1">
      <c r="A52" s="183"/>
      <c r="B52" s="183"/>
      <c r="C52" s="166"/>
      <c r="D52" s="183"/>
      <c r="E52" s="129"/>
      <c r="F52" s="129"/>
      <c r="G52" s="129"/>
      <c r="H52" s="166"/>
      <c r="I52" s="166"/>
      <c r="J52" s="166"/>
      <c r="K52" s="184"/>
      <c r="L52" s="166"/>
      <c r="M52" s="166"/>
      <c r="N52" s="185"/>
      <c r="O52" s="166"/>
      <c r="P52" s="16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</row>
    <row r="53" spans="1:27" s="95" customFormat="1" ht="21.75" customHeight="1">
      <c r="A53" s="183"/>
      <c r="B53" s="183"/>
      <c r="C53" s="166"/>
      <c r="D53" s="183"/>
      <c r="E53" s="129"/>
      <c r="F53" s="129"/>
      <c r="G53" s="129"/>
      <c r="H53" s="166"/>
      <c r="I53" s="166"/>
      <c r="J53" s="166"/>
      <c r="K53" s="166"/>
      <c r="L53" s="184"/>
      <c r="M53" s="166"/>
      <c r="N53" s="166"/>
      <c r="O53" s="166"/>
      <c r="P53" s="16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</row>
    <row r="54" spans="1:27" s="95" customFormat="1" ht="21.75" customHeight="1">
      <c r="A54" s="183"/>
      <c r="B54" s="183"/>
      <c r="C54" s="166"/>
      <c r="D54" s="183"/>
      <c r="E54" s="129"/>
      <c r="F54" s="129"/>
      <c r="G54" s="129"/>
      <c r="H54" s="166"/>
      <c r="I54" s="166"/>
      <c r="J54" s="166"/>
      <c r="K54" s="182"/>
      <c r="L54" s="166"/>
      <c r="M54" s="166"/>
      <c r="N54" s="166"/>
      <c r="O54" s="166"/>
      <c r="P54" s="16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</row>
    <row r="55" spans="5:28" s="95" customFormat="1" ht="16.5" customHeight="1"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</row>
    <row r="56" spans="5:28" s="95" customFormat="1" ht="19.5" customHeight="1">
      <c r="E56" s="96"/>
      <c r="F56" s="96"/>
      <c r="G56" s="126"/>
      <c r="H56" s="126"/>
      <c r="I56" s="126"/>
      <c r="J56" s="126"/>
      <c r="K56" s="126"/>
      <c r="L56" s="181"/>
      <c r="M56" s="180"/>
      <c r="N56" s="180"/>
      <c r="O56" s="180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</row>
    <row r="57" spans="5:28" s="95" customFormat="1" ht="19.5" customHeight="1">
      <c r="E57" s="96"/>
      <c r="F57" s="96"/>
      <c r="G57" s="126"/>
      <c r="H57" s="126"/>
      <c r="I57" s="126"/>
      <c r="J57" s="126"/>
      <c r="K57" s="126"/>
      <c r="L57" s="181"/>
      <c r="M57" s="180"/>
      <c r="N57" s="180"/>
      <c r="O57" s="180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</row>
    <row r="58" spans="5:28" s="95" customFormat="1" ht="19.5" customHeight="1">
      <c r="E58" s="96"/>
      <c r="F58" s="96"/>
      <c r="G58" s="179"/>
      <c r="H58" s="181"/>
      <c r="I58" s="181"/>
      <c r="J58" s="181"/>
      <c r="K58" s="181"/>
      <c r="L58" s="181"/>
      <c r="M58" s="180"/>
      <c r="N58" s="180"/>
      <c r="O58" s="180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</row>
    <row r="59" spans="5:28" s="95" customFormat="1" ht="19.5" customHeight="1">
      <c r="E59" s="96"/>
      <c r="F59" s="96"/>
      <c r="G59" s="179"/>
      <c r="H59" s="181"/>
      <c r="I59" s="181"/>
      <c r="J59" s="181"/>
      <c r="K59" s="180"/>
      <c r="L59" s="180"/>
      <c r="M59" s="180"/>
      <c r="N59" s="180"/>
      <c r="O59" s="180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</row>
    <row r="60" spans="5:28" s="95" customFormat="1" ht="19.5" customHeight="1">
      <c r="E60" s="96"/>
      <c r="F60" s="96"/>
      <c r="G60" s="179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</row>
    <row r="61" spans="7:28" s="95" customFormat="1" ht="16.5" customHeight="1"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</row>
    <row r="62" spans="7:28" s="95" customFormat="1" ht="16.5" customHeight="1"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</row>
    <row r="63" spans="7:28" s="95" customFormat="1" ht="16.5" customHeight="1"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</row>
    <row r="64" spans="7:28" s="95" customFormat="1" ht="16.5" customHeight="1"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7:28" s="95" customFormat="1" ht="16.5" customHeight="1"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7:28" s="95" customFormat="1" ht="16.5" customHeight="1"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7:28" s="95" customFormat="1" ht="16.5" customHeight="1"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7:28" s="95" customFormat="1" ht="16.5" customHeight="1"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7:28" s="95" customFormat="1" ht="16.5" customHeight="1"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7:28" s="95" customFormat="1" ht="16.5" customHeight="1"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7:28" s="95" customFormat="1" ht="16.5" customHeight="1"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7:28" s="95" customFormat="1" ht="16.5" customHeight="1"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7:28" s="95" customFormat="1" ht="16.5" customHeight="1"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7:28" s="95" customFormat="1" ht="16.5" customHeight="1"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</row>
    <row r="75" spans="7:28" s="95" customFormat="1" ht="16.5" customHeight="1"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</row>
    <row r="76" spans="10:19" s="95" customFormat="1" ht="16.5" customHeight="1">
      <c r="J76" s="96"/>
      <c r="M76" s="96"/>
      <c r="N76" s="96"/>
      <c r="O76" s="96"/>
      <c r="P76" s="96"/>
      <c r="Q76" s="96"/>
      <c r="R76" s="96"/>
      <c r="S76" s="96"/>
    </row>
    <row r="77" spans="10:19" s="95" customFormat="1" ht="16.5" customHeight="1">
      <c r="J77" s="96"/>
      <c r="M77" s="96"/>
      <c r="N77" s="96"/>
      <c r="O77" s="96"/>
      <c r="P77" s="96"/>
      <c r="Q77" s="96"/>
      <c r="R77" s="96"/>
      <c r="S77" s="96"/>
    </row>
    <row r="78" spans="10:19" s="95" customFormat="1" ht="16.5" customHeight="1">
      <c r="J78" s="96"/>
      <c r="M78" s="96"/>
      <c r="N78" s="96"/>
      <c r="O78" s="96"/>
      <c r="P78" s="96"/>
      <c r="Q78" s="96"/>
      <c r="R78" s="96"/>
      <c r="S78" s="96"/>
    </row>
    <row r="79" spans="10:19" s="95" customFormat="1" ht="16.5" customHeight="1">
      <c r="J79" s="96"/>
      <c r="M79" s="96"/>
      <c r="N79" s="96"/>
      <c r="O79" s="96"/>
      <c r="P79" s="96"/>
      <c r="Q79" s="96"/>
      <c r="R79" s="96"/>
      <c r="S79" s="96"/>
    </row>
    <row r="80" spans="10:19" s="95" customFormat="1" ht="16.5" customHeight="1">
      <c r="J80" s="96"/>
      <c r="M80" s="96"/>
      <c r="N80" s="96"/>
      <c r="O80" s="96"/>
      <c r="P80" s="96"/>
      <c r="Q80" s="96"/>
      <c r="R80" s="96"/>
      <c r="S80" s="96"/>
    </row>
    <row r="81" spans="10:19" s="95" customFormat="1" ht="16.5" customHeight="1">
      <c r="J81" s="96"/>
      <c r="M81" s="96"/>
      <c r="N81" s="96"/>
      <c r="O81" s="96"/>
      <c r="P81" s="96"/>
      <c r="Q81" s="96"/>
      <c r="R81" s="96"/>
      <c r="S81" s="96"/>
    </row>
    <row r="82" spans="10:19" s="95" customFormat="1" ht="16.5" customHeight="1">
      <c r="J82" s="96"/>
      <c r="M82" s="96"/>
      <c r="N82" s="96"/>
      <c r="O82" s="96"/>
      <c r="P82" s="96"/>
      <c r="Q82" s="96"/>
      <c r="R82" s="96"/>
      <c r="S82" s="96"/>
    </row>
    <row r="83" spans="10:19" s="95" customFormat="1" ht="16.5" customHeight="1">
      <c r="J83" s="96"/>
      <c r="M83" s="96"/>
      <c r="N83" s="96"/>
      <c r="O83" s="96"/>
      <c r="P83" s="96"/>
      <c r="Q83" s="96"/>
      <c r="R83" s="96"/>
      <c r="S83" s="96"/>
    </row>
    <row r="84" spans="10:19" s="95" customFormat="1" ht="16.5" customHeight="1">
      <c r="J84" s="96"/>
      <c r="M84" s="96"/>
      <c r="N84" s="96"/>
      <c r="O84" s="96"/>
      <c r="P84" s="96"/>
      <c r="Q84" s="96"/>
      <c r="R84" s="96"/>
      <c r="S84" s="96"/>
    </row>
    <row r="85" spans="10:19" s="95" customFormat="1" ht="16.5" customHeight="1">
      <c r="J85" s="96"/>
      <c r="M85" s="96"/>
      <c r="N85" s="96"/>
      <c r="O85" s="96"/>
      <c r="P85" s="96"/>
      <c r="Q85" s="96"/>
      <c r="R85" s="96"/>
      <c r="S85" s="96"/>
    </row>
    <row r="86" spans="10:19" s="95" customFormat="1" ht="16.5" customHeight="1">
      <c r="J86" s="96"/>
      <c r="M86" s="96"/>
      <c r="N86" s="96"/>
      <c r="O86" s="96"/>
      <c r="P86" s="96"/>
      <c r="Q86" s="96"/>
      <c r="R86" s="96"/>
      <c r="S86" s="96"/>
    </row>
    <row r="87" spans="10:19" s="95" customFormat="1" ht="16.5" customHeight="1">
      <c r="J87" s="96"/>
      <c r="M87" s="96"/>
      <c r="N87" s="96"/>
      <c r="O87" s="96"/>
      <c r="P87" s="96"/>
      <c r="Q87" s="96"/>
      <c r="R87" s="96"/>
      <c r="S87" s="96"/>
    </row>
    <row r="88" spans="10:19" s="95" customFormat="1" ht="16.5" customHeight="1">
      <c r="J88" s="96"/>
      <c r="M88" s="96"/>
      <c r="N88" s="96"/>
      <c r="O88" s="96"/>
      <c r="P88" s="96"/>
      <c r="Q88" s="96"/>
      <c r="R88" s="96"/>
      <c r="S88" s="96"/>
    </row>
    <row r="89" spans="10:19" s="95" customFormat="1" ht="16.5" customHeight="1">
      <c r="J89" s="96"/>
      <c r="M89" s="96"/>
      <c r="N89" s="96"/>
      <c r="O89" s="96"/>
      <c r="P89" s="96"/>
      <c r="Q89" s="96"/>
      <c r="R89" s="96"/>
      <c r="S89" s="96"/>
    </row>
    <row r="90" spans="7:19" ht="16.5" customHeight="1">
      <c r="G90" s="95"/>
      <c r="H90" s="95"/>
      <c r="I90" s="95"/>
      <c r="J90" s="96"/>
      <c r="M90" s="94"/>
      <c r="N90" s="94"/>
      <c r="Q90" s="94"/>
      <c r="R90" s="94"/>
      <c r="S90" s="94"/>
    </row>
    <row r="91" spans="13:19" ht="16.5" customHeight="1">
      <c r="M91" s="94"/>
      <c r="N91" s="94"/>
      <c r="Q91" s="94"/>
      <c r="R91" s="94"/>
      <c r="S91" s="94"/>
    </row>
    <row r="92" spans="13:19" ht="16.5" customHeight="1">
      <c r="M92" s="94"/>
      <c r="N92" s="94"/>
      <c r="Q92" s="94"/>
      <c r="R92" s="94"/>
      <c r="S92" s="94"/>
    </row>
    <row r="93" spans="13:19" ht="16.5" customHeight="1">
      <c r="M93" s="94"/>
      <c r="N93" s="94"/>
      <c r="Q93" s="94"/>
      <c r="R93" s="94"/>
      <c r="S93" s="94"/>
    </row>
    <row r="94" spans="13:19" ht="16.5" customHeight="1">
      <c r="M94" s="94"/>
      <c r="N94" s="94"/>
      <c r="Q94" s="94"/>
      <c r="R94" s="94"/>
      <c r="S94" s="94"/>
    </row>
    <row r="95" spans="13:19" ht="16.5" customHeight="1">
      <c r="M95" s="94"/>
      <c r="N95" s="94"/>
      <c r="Q95" s="94"/>
      <c r="R95" s="94"/>
      <c r="S95" s="94"/>
    </row>
    <row r="96" spans="13:19" ht="16.5" customHeight="1">
      <c r="M96" s="94"/>
      <c r="N96" s="94"/>
      <c r="Q96" s="94"/>
      <c r="R96" s="94"/>
      <c r="S96" s="94"/>
    </row>
    <row r="97" spans="13:19" ht="16.5" customHeight="1">
      <c r="M97" s="94"/>
      <c r="N97" s="94"/>
      <c r="Q97" s="94"/>
      <c r="R97" s="94"/>
      <c r="S97" s="94"/>
    </row>
    <row r="98" spans="13:19" ht="16.5" customHeight="1">
      <c r="M98" s="94"/>
      <c r="N98" s="94"/>
      <c r="Q98" s="94"/>
      <c r="R98" s="94"/>
      <c r="S98" s="94"/>
    </row>
    <row r="99" spans="13:19" ht="16.5" customHeight="1">
      <c r="M99" s="94"/>
      <c r="N99" s="94"/>
      <c r="Q99" s="94"/>
      <c r="R99" s="94"/>
      <c r="S99" s="94"/>
    </row>
    <row r="100" spans="13:19" ht="16.5" customHeight="1">
      <c r="M100" s="94"/>
      <c r="N100" s="94"/>
      <c r="Q100" s="94"/>
      <c r="R100" s="94"/>
      <c r="S100" s="94"/>
    </row>
    <row r="101" spans="13:19" ht="16.5" customHeight="1">
      <c r="M101" s="94"/>
      <c r="N101" s="94"/>
      <c r="Q101" s="94"/>
      <c r="R101" s="94"/>
      <c r="S101" s="94"/>
    </row>
    <row r="102" spans="13:19" ht="16.5" customHeight="1">
      <c r="M102" s="94"/>
      <c r="N102" s="94"/>
      <c r="Q102" s="94"/>
      <c r="R102" s="94"/>
      <c r="S102" s="94"/>
    </row>
    <row r="103" spans="13:19" ht="13.5">
      <c r="M103" s="94"/>
      <c r="N103" s="94"/>
      <c r="Q103" s="94"/>
      <c r="R103" s="94"/>
      <c r="S103" s="94"/>
    </row>
  </sheetData>
  <sheetProtection/>
  <autoFilter ref="A7:N42"/>
  <mergeCells count="6">
    <mergeCell ref="D46:M46"/>
    <mergeCell ref="A1:A4"/>
    <mergeCell ref="C1:I1"/>
    <mergeCell ref="C2:I2"/>
    <mergeCell ref="C3:I3"/>
    <mergeCell ref="C4:I4"/>
  </mergeCells>
  <printOptions/>
  <pageMargins left="0.551111102104187" right="0.551111102104187" top="0.98416668176651" bottom="0.98416668176651" header="0.511805534362793" footer="0.51180553436279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2019-11-13T07:32:04Z</cp:lastPrinted>
  <dcterms:created xsi:type="dcterms:W3CDTF">2018-07-12T00:48:15Z</dcterms:created>
  <dcterms:modified xsi:type="dcterms:W3CDTF">2020-04-09T08:02:11Z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